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\Downloads\"/>
    </mc:Choice>
  </mc:AlternateContent>
  <xr:revisionPtr revIDLastSave="0" documentId="13_ncr:1_{906BA14E-105D-4EE7-8BAB-95577029EDD4}" xr6:coauthVersionLast="47" xr6:coauthVersionMax="47" xr10:uidLastSave="{00000000-0000-0000-0000-000000000000}"/>
  <bookViews>
    <workbookView xWindow="-120" yWindow="-120" windowWidth="29040" windowHeight="15720" xr2:uid="{90B70E7E-3237-481F-A0BA-E470479C3A23}"/>
  </bookViews>
  <sheets>
    <sheet name="Planting Sched" sheetId="3" r:id="rId1"/>
  </sheets>
  <definedNames>
    <definedName name="_xlnm.Print_Area" localSheetId="0">'Planting Sched'!$A$1:$U$109</definedName>
    <definedName name="_xlnm.Print_Titles" localSheetId="0">'Planting Sched'!$A:$E,'Planting Sched'!$1:$3</definedName>
    <definedName name="yard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9" i="3" l="1"/>
  <c r="U89" i="3"/>
  <c r="J89" i="3"/>
  <c r="T89" i="3"/>
  <c r="I89" i="3"/>
  <c r="S89" i="3"/>
  <c r="H89" i="3"/>
  <c r="R89" i="3"/>
  <c r="K108" i="3"/>
  <c r="U108" i="3"/>
  <c r="J108" i="3"/>
  <c r="T108" i="3"/>
  <c r="I108" i="3"/>
  <c r="S108" i="3"/>
  <c r="H108" i="3"/>
  <c r="R108" i="3"/>
  <c r="K106" i="3"/>
  <c r="U106" i="3"/>
  <c r="J106" i="3"/>
  <c r="T106" i="3"/>
  <c r="I106" i="3"/>
  <c r="S106" i="3"/>
  <c r="H106" i="3"/>
  <c r="R106" i="3"/>
  <c r="K105" i="3"/>
  <c r="U105" i="3"/>
  <c r="J105" i="3"/>
  <c r="T105" i="3"/>
  <c r="I105" i="3"/>
  <c r="S105" i="3"/>
  <c r="H105" i="3"/>
  <c r="R105" i="3"/>
  <c r="K104" i="3"/>
  <c r="U104" i="3"/>
  <c r="J104" i="3"/>
  <c r="T104" i="3"/>
  <c r="I104" i="3"/>
  <c r="S104" i="3"/>
  <c r="H104" i="3"/>
  <c r="R104" i="3"/>
  <c r="K101" i="3"/>
  <c r="U101" i="3"/>
  <c r="J101" i="3"/>
  <c r="T101" i="3"/>
  <c r="I101" i="3"/>
  <c r="S101" i="3"/>
  <c r="H101" i="3"/>
  <c r="R101" i="3"/>
  <c r="K99" i="3"/>
  <c r="U99" i="3"/>
  <c r="J99" i="3"/>
  <c r="T99" i="3"/>
  <c r="I99" i="3"/>
  <c r="S99" i="3"/>
  <c r="H99" i="3"/>
  <c r="R99" i="3"/>
  <c r="H100" i="3"/>
  <c r="I100" i="3"/>
  <c r="J100" i="3"/>
  <c r="K100" i="3"/>
  <c r="R100" i="3"/>
  <c r="S100" i="3"/>
  <c r="T100" i="3"/>
  <c r="U100" i="3"/>
  <c r="K98" i="3"/>
  <c r="U98" i="3"/>
  <c r="J98" i="3"/>
  <c r="T98" i="3"/>
  <c r="I98" i="3"/>
  <c r="S98" i="3"/>
  <c r="H98" i="3"/>
  <c r="R98" i="3"/>
  <c r="K97" i="3"/>
  <c r="U97" i="3"/>
  <c r="J97" i="3"/>
  <c r="T97" i="3"/>
  <c r="I97" i="3"/>
  <c r="S97" i="3"/>
  <c r="H97" i="3"/>
  <c r="R97" i="3"/>
  <c r="K96" i="3"/>
  <c r="U96" i="3"/>
  <c r="J96" i="3"/>
  <c r="T96" i="3"/>
  <c r="I96" i="3"/>
  <c r="S96" i="3"/>
  <c r="H96" i="3"/>
  <c r="R96" i="3"/>
  <c r="K95" i="3"/>
  <c r="U95" i="3"/>
  <c r="J95" i="3"/>
  <c r="T95" i="3"/>
  <c r="I95" i="3"/>
  <c r="S95" i="3"/>
  <c r="H95" i="3"/>
  <c r="R95" i="3"/>
  <c r="K94" i="3"/>
  <c r="U94" i="3"/>
  <c r="J94" i="3"/>
  <c r="T94" i="3"/>
  <c r="I94" i="3"/>
  <c r="S94" i="3"/>
  <c r="H94" i="3"/>
  <c r="R94" i="3"/>
  <c r="K93" i="3"/>
  <c r="U93" i="3"/>
  <c r="J93" i="3"/>
  <c r="T93" i="3"/>
  <c r="I93" i="3"/>
  <c r="S93" i="3"/>
  <c r="H93" i="3"/>
  <c r="R93" i="3"/>
  <c r="K92" i="3"/>
  <c r="U92" i="3"/>
  <c r="J92" i="3"/>
  <c r="T92" i="3"/>
  <c r="I92" i="3"/>
  <c r="S92" i="3"/>
  <c r="H92" i="3"/>
  <c r="R92" i="3"/>
  <c r="K85" i="3"/>
  <c r="U85" i="3"/>
  <c r="J85" i="3"/>
  <c r="T85" i="3"/>
  <c r="I85" i="3"/>
  <c r="S85" i="3"/>
  <c r="H85" i="3"/>
  <c r="R85" i="3"/>
  <c r="K84" i="3"/>
  <c r="U84" i="3"/>
  <c r="J84" i="3"/>
  <c r="T84" i="3"/>
  <c r="I84" i="3"/>
  <c r="S84" i="3"/>
  <c r="H84" i="3"/>
  <c r="R84" i="3"/>
  <c r="K79" i="3"/>
  <c r="U79" i="3"/>
  <c r="J79" i="3"/>
  <c r="T79" i="3"/>
  <c r="I79" i="3"/>
  <c r="S79" i="3"/>
  <c r="H79" i="3"/>
  <c r="R79" i="3"/>
  <c r="K78" i="3"/>
  <c r="U78" i="3"/>
  <c r="J78" i="3"/>
  <c r="T78" i="3"/>
  <c r="I78" i="3"/>
  <c r="S78" i="3"/>
  <c r="H78" i="3"/>
  <c r="R78" i="3"/>
  <c r="K74" i="3"/>
  <c r="U74" i="3"/>
  <c r="J74" i="3"/>
  <c r="T74" i="3"/>
  <c r="I74" i="3"/>
  <c r="S74" i="3"/>
  <c r="H74" i="3"/>
  <c r="R74" i="3"/>
  <c r="K71" i="3"/>
  <c r="U71" i="3"/>
  <c r="J71" i="3"/>
  <c r="T71" i="3"/>
  <c r="I71" i="3"/>
  <c r="S71" i="3"/>
  <c r="H71" i="3"/>
  <c r="R71" i="3"/>
  <c r="K70" i="3"/>
  <c r="U70" i="3"/>
  <c r="J70" i="3"/>
  <c r="T70" i="3"/>
  <c r="I70" i="3"/>
  <c r="S70" i="3"/>
  <c r="H70" i="3"/>
  <c r="R70" i="3"/>
  <c r="K69" i="3"/>
  <c r="U69" i="3"/>
  <c r="J69" i="3"/>
  <c r="T69" i="3"/>
  <c r="I69" i="3"/>
  <c r="S69" i="3"/>
  <c r="H69" i="3"/>
  <c r="R69" i="3"/>
  <c r="K68" i="3"/>
  <c r="U68" i="3"/>
  <c r="J68" i="3"/>
  <c r="T68" i="3"/>
  <c r="I68" i="3"/>
  <c r="S68" i="3"/>
  <c r="H68" i="3"/>
  <c r="R68" i="3"/>
  <c r="K67" i="3"/>
  <c r="U67" i="3"/>
  <c r="J67" i="3"/>
  <c r="T67" i="3"/>
  <c r="I67" i="3"/>
  <c r="S67" i="3"/>
  <c r="H67" i="3"/>
  <c r="R67" i="3"/>
  <c r="I65" i="3"/>
  <c r="S65" i="3"/>
  <c r="H65" i="3"/>
  <c r="R65" i="3"/>
  <c r="K65" i="3"/>
  <c r="J65" i="3"/>
  <c r="K62" i="3"/>
  <c r="U62" i="3"/>
  <c r="J62" i="3"/>
  <c r="T62" i="3"/>
  <c r="I62" i="3"/>
  <c r="S62" i="3"/>
  <c r="H62" i="3"/>
  <c r="R62" i="3"/>
  <c r="K61" i="3"/>
  <c r="U61" i="3"/>
  <c r="J61" i="3"/>
  <c r="T61" i="3"/>
  <c r="I61" i="3"/>
  <c r="S61" i="3"/>
  <c r="H61" i="3"/>
  <c r="R61" i="3"/>
  <c r="K59" i="3"/>
  <c r="U59" i="3"/>
  <c r="J59" i="3"/>
  <c r="T59" i="3"/>
  <c r="I59" i="3"/>
  <c r="S59" i="3"/>
  <c r="H59" i="3"/>
  <c r="R59" i="3"/>
  <c r="K58" i="3"/>
  <c r="U58" i="3"/>
  <c r="J58" i="3"/>
  <c r="T58" i="3"/>
  <c r="I58" i="3"/>
  <c r="S58" i="3"/>
  <c r="H58" i="3"/>
  <c r="R58" i="3"/>
  <c r="K57" i="3"/>
  <c r="U57" i="3"/>
  <c r="J57" i="3"/>
  <c r="T57" i="3"/>
  <c r="I57" i="3"/>
  <c r="S57" i="3"/>
  <c r="H57" i="3"/>
  <c r="R57" i="3"/>
  <c r="F54" i="3"/>
  <c r="K75" i="3"/>
  <c r="U75" i="3"/>
  <c r="J75" i="3"/>
  <c r="T75" i="3"/>
  <c r="I75" i="3"/>
  <c r="S75" i="3"/>
  <c r="H75" i="3"/>
  <c r="R75" i="3"/>
  <c r="H86" i="3"/>
  <c r="R86" i="3"/>
  <c r="K86" i="3"/>
  <c r="J86" i="3"/>
  <c r="I86" i="3"/>
  <c r="H33" i="3"/>
  <c r="I33" i="3"/>
  <c r="J33" i="3"/>
  <c r="K33" i="3"/>
  <c r="P33" i="3"/>
  <c r="O33" i="3"/>
  <c r="N33" i="3"/>
  <c r="M33" i="3"/>
  <c r="K107" i="3"/>
  <c r="U107" i="3"/>
  <c r="J107" i="3"/>
  <c r="T107" i="3"/>
  <c r="I107" i="3"/>
  <c r="S107" i="3"/>
  <c r="H107" i="3"/>
  <c r="R107" i="3"/>
  <c r="K109" i="3"/>
  <c r="U109" i="3"/>
  <c r="J109" i="3"/>
  <c r="T109" i="3"/>
  <c r="I109" i="3"/>
  <c r="S109" i="3"/>
  <c r="H109" i="3"/>
  <c r="R109" i="3"/>
  <c r="K103" i="3"/>
  <c r="U103" i="3"/>
  <c r="J103" i="3"/>
  <c r="T103" i="3"/>
  <c r="I103" i="3"/>
  <c r="S103" i="3"/>
  <c r="H103" i="3"/>
  <c r="R103" i="3"/>
  <c r="K102" i="3"/>
  <c r="U102" i="3"/>
  <c r="J102" i="3"/>
  <c r="T102" i="3"/>
  <c r="I102" i="3"/>
  <c r="S102" i="3"/>
  <c r="H102" i="3"/>
  <c r="R102" i="3"/>
  <c r="K91" i="3"/>
  <c r="U91" i="3"/>
  <c r="J91" i="3"/>
  <c r="T91" i="3"/>
  <c r="I91" i="3"/>
  <c r="S91" i="3"/>
  <c r="H91" i="3"/>
  <c r="R91" i="3"/>
  <c r="I82" i="3"/>
  <c r="S82" i="3"/>
  <c r="H82" i="3"/>
  <c r="R82" i="3"/>
  <c r="K82" i="3"/>
  <c r="J82" i="3"/>
  <c r="K76" i="3"/>
  <c r="U76" i="3"/>
  <c r="J76" i="3"/>
  <c r="T76" i="3"/>
  <c r="I76" i="3"/>
  <c r="S76" i="3"/>
  <c r="H76" i="3"/>
  <c r="R76" i="3"/>
  <c r="H47" i="3"/>
  <c r="I47" i="3"/>
  <c r="J47" i="3"/>
  <c r="K47" i="3"/>
  <c r="U47" i="3"/>
  <c r="T47" i="3"/>
  <c r="S47" i="3"/>
  <c r="R47" i="3"/>
  <c r="P47" i="3"/>
  <c r="O47" i="3"/>
  <c r="N47" i="3"/>
  <c r="M47" i="3"/>
  <c r="L47" i="3"/>
  <c r="K45" i="3"/>
  <c r="U45" i="3"/>
  <c r="J45" i="3"/>
  <c r="T45" i="3"/>
  <c r="I45" i="3"/>
  <c r="S45" i="3"/>
  <c r="H45" i="3"/>
  <c r="R45" i="3"/>
  <c r="P45" i="3"/>
  <c r="O45" i="3"/>
  <c r="N45" i="3"/>
  <c r="M45" i="3"/>
  <c r="L45" i="3"/>
  <c r="K90" i="3"/>
  <c r="J90" i="3"/>
  <c r="I90" i="3"/>
  <c r="K88" i="3"/>
  <c r="J88" i="3"/>
  <c r="I88" i="3"/>
  <c r="K87" i="3"/>
  <c r="J87" i="3"/>
  <c r="I87" i="3"/>
  <c r="K83" i="3"/>
  <c r="J83" i="3"/>
  <c r="I83" i="3"/>
  <c r="K81" i="3"/>
  <c r="J81" i="3"/>
  <c r="I81" i="3"/>
  <c r="K80" i="3"/>
  <c r="J80" i="3"/>
  <c r="I80" i="3"/>
  <c r="K77" i="3"/>
  <c r="J77" i="3"/>
  <c r="I77" i="3"/>
  <c r="K73" i="3"/>
  <c r="J73" i="3"/>
  <c r="I73" i="3"/>
  <c r="K72" i="3"/>
  <c r="J72" i="3"/>
  <c r="I72" i="3"/>
  <c r="K66" i="3"/>
  <c r="J66" i="3"/>
  <c r="I66" i="3"/>
  <c r="K64" i="3"/>
  <c r="J64" i="3"/>
  <c r="I64" i="3"/>
  <c r="K63" i="3"/>
  <c r="J63" i="3"/>
  <c r="I63" i="3"/>
  <c r="K60" i="3"/>
  <c r="J60" i="3"/>
  <c r="I60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H46" i="3"/>
  <c r="I46" i="3"/>
  <c r="J46" i="3"/>
  <c r="K44" i="3"/>
  <c r="J44" i="3"/>
  <c r="I44" i="3"/>
  <c r="K42" i="3"/>
  <c r="J42" i="3"/>
  <c r="I42" i="3"/>
  <c r="K41" i="3"/>
  <c r="J41" i="3"/>
  <c r="I41" i="3"/>
  <c r="K43" i="3"/>
  <c r="J43" i="3"/>
  <c r="I43" i="3"/>
  <c r="K40" i="3"/>
  <c r="J40" i="3"/>
  <c r="I40" i="3"/>
  <c r="K38" i="3"/>
  <c r="J38" i="3"/>
  <c r="I38" i="3"/>
  <c r="K36" i="3"/>
  <c r="J36" i="3"/>
  <c r="I36" i="3"/>
  <c r="K37" i="3"/>
  <c r="J37" i="3"/>
  <c r="I37" i="3"/>
  <c r="K39" i="3"/>
  <c r="J39" i="3"/>
  <c r="I39" i="3"/>
  <c r="K35" i="3"/>
  <c r="J35" i="3"/>
  <c r="I35" i="3"/>
  <c r="K34" i="3"/>
  <c r="J34" i="3"/>
  <c r="I34" i="3"/>
  <c r="K32" i="3"/>
  <c r="J32" i="3"/>
  <c r="I32" i="3"/>
  <c r="K31" i="3"/>
  <c r="J31" i="3"/>
  <c r="I31" i="3"/>
  <c r="K30" i="3"/>
  <c r="J30" i="3"/>
  <c r="I30" i="3"/>
  <c r="K29" i="3"/>
  <c r="J29" i="3"/>
  <c r="I29" i="3"/>
  <c r="H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H21" i="3"/>
  <c r="I21" i="3"/>
  <c r="H20" i="3"/>
  <c r="I20" i="3"/>
  <c r="H19" i="3"/>
  <c r="I19" i="3"/>
  <c r="H18" i="3"/>
  <c r="I18" i="3"/>
  <c r="H17" i="3"/>
  <c r="I17" i="3"/>
  <c r="H16" i="3"/>
  <c r="I16" i="3"/>
  <c r="H15" i="3"/>
  <c r="I15" i="3"/>
  <c r="J15" i="3"/>
  <c r="K15" i="3"/>
  <c r="H14" i="3"/>
  <c r="I14" i="3"/>
  <c r="H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H8" i="3"/>
  <c r="I8" i="3"/>
  <c r="K7" i="3"/>
  <c r="J7" i="3"/>
  <c r="I7" i="3"/>
  <c r="K6" i="3"/>
  <c r="J6" i="3"/>
  <c r="I6" i="3"/>
  <c r="K5" i="3"/>
  <c r="J5" i="3"/>
  <c r="I5" i="3"/>
  <c r="H4" i="3"/>
  <c r="I4" i="3"/>
  <c r="J4" i="3"/>
  <c r="K4" i="3"/>
  <c r="U73" i="3"/>
  <c r="T73" i="3"/>
  <c r="S73" i="3"/>
  <c r="H73" i="3"/>
  <c r="R73" i="3"/>
  <c r="U52" i="3"/>
  <c r="T52" i="3"/>
  <c r="S52" i="3"/>
  <c r="H52" i="3"/>
  <c r="R52" i="3"/>
  <c r="P52" i="3"/>
  <c r="O52" i="3"/>
  <c r="N52" i="3"/>
  <c r="M52" i="3"/>
  <c r="L52" i="3"/>
  <c r="N8" i="3"/>
  <c r="U19" i="3"/>
  <c r="T19" i="3"/>
  <c r="S19" i="3"/>
  <c r="R19" i="3"/>
  <c r="P19" i="3"/>
  <c r="O19" i="3"/>
  <c r="N19" i="3"/>
  <c r="M19" i="3"/>
  <c r="L19" i="3"/>
  <c r="U26" i="3"/>
  <c r="T26" i="3"/>
  <c r="S26" i="3"/>
  <c r="H26" i="3"/>
  <c r="R26" i="3"/>
  <c r="P26" i="3"/>
  <c r="O26" i="3"/>
  <c r="N26" i="3"/>
  <c r="M26" i="3"/>
  <c r="L26" i="3"/>
  <c r="L17" i="3"/>
  <c r="M17" i="3"/>
  <c r="N17" i="3"/>
  <c r="O17" i="3"/>
  <c r="P17" i="3"/>
  <c r="R17" i="3"/>
  <c r="S17" i="3"/>
  <c r="T17" i="3"/>
  <c r="U17" i="3"/>
  <c r="L18" i="3"/>
  <c r="M18" i="3"/>
  <c r="N18" i="3"/>
  <c r="O18" i="3"/>
  <c r="P18" i="3"/>
  <c r="R18" i="3"/>
  <c r="S18" i="3"/>
  <c r="T18" i="3"/>
  <c r="U18" i="3"/>
  <c r="L20" i="3"/>
  <c r="M20" i="3"/>
  <c r="N20" i="3"/>
  <c r="O20" i="3"/>
  <c r="P20" i="3"/>
  <c r="R20" i="3"/>
  <c r="S20" i="3"/>
  <c r="T20" i="3"/>
  <c r="U20" i="3"/>
  <c r="L21" i="3"/>
  <c r="M21" i="3"/>
  <c r="N21" i="3"/>
  <c r="O21" i="3"/>
  <c r="P21" i="3"/>
  <c r="R21" i="3"/>
  <c r="S21" i="3"/>
  <c r="T21" i="3"/>
  <c r="U21" i="3"/>
  <c r="H6" i="3"/>
  <c r="L6" i="3"/>
  <c r="M6" i="3"/>
  <c r="N6" i="3"/>
  <c r="O6" i="3"/>
  <c r="P6" i="3"/>
  <c r="L8" i="3"/>
  <c r="M8" i="3"/>
  <c r="O8" i="3"/>
  <c r="P8" i="3"/>
  <c r="L13" i="3"/>
  <c r="M13" i="3"/>
  <c r="N13" i="3"/>
  <c r="O13" i="3"/>
  <c r="P13" i="3"/>
  <c r="H10" i="3"/>
  <c r="L10" i="3"/>
  <c r="M10" i="3"/>
  <c r="N10" i="3"/>
  <c r="O10" i="3"/>
  <c r="P10" i="3"/>
  <c r="R10" i="3"/>
  <c r="S10" i="3"/>
  <c r="T10" i="3"/>
  <c r="U10" i="3"/>
  <c r="H11" i="3"/>
  <c r="L12" i="3"/>
  <c r="L11" i="3"/>
  <c r="M11" i="3"/>
  <c r="N11" i="3"/>
  <c r="O11" i="3"/>
  <c r="P11" i="3"/>
  <c r="R11" i="3"/>
  <c r="T11" i="3"/>
  <c r="U11" i="3"/>
  <c r="H12" i="3"/>
  <c r="M12" i="3"/>
  <c r="N12" i="3"/>
  <c r="O12" i="3"/>
  <c r="P12" i="3"/>
  <c r="R12" i="3"/>
  <c r="T12" i="3"/>
  <c r="U12" i="3"/>
  <c r="H22" i="3"/>
  <c r="L22" i="3"/>
  <c r="M22" i="3"/>
  <c r="N22" i="3"/>
  <c r="O22" i="3"/>
  <c r="P22" i="3"/>
  <c r="R22" i="3"/>
  <c r="S22" i="3"/>
  <c r="T22" i="3"/>
  <c r="U22" i="3"/>
  <c r="H25" i="3"/>
  <c r="L25" i="3"/>
  <c r="M25" i="3"/>
  <c r="N25" i="3"/>
  <c r="O25" i="3"/>
  <c r="P25" i="3"/>
  <c r="R25" i="3"/>
  <c r="S25" i="3"/>
  <c r="T25" i="3"/>
  <c r="U25" i="3"/>
  <c r="H23" i="3"/>
  <c r="L23" i="3"/>
  <c r="M23" i="3"/>
  <c r="N23" i="3"/>
  <c r="O23" i="3"/>
  <c r="P23" i="3"/>
  <c r="R23" i="3"/>
  <c r="S23" i="3"/>
  <c r="T23" i="3"/>
  <c r="U23" i="3"/>
  <c r="H24" i="3"/>
  <c r="L24" i="3"/>
  <c r="M24" i="3"/>
  <c r="N24" i="3"/>
  <c r="O24" i="3"/>
  <c r="P24" i="3"/>
  <c r="R24" i="3"/>
  <c r="S24" i="3"/>
  <c r="T24" i="3"/>
  <c r="U24" i="3"/>
  <c r="L28" i="3"/>
  <c r="M28" i="3"/>
  <c r="N28" i="3"/>
  <c r="O28" i="3"/>
  <c r="P28" i="3"/>
  <c r="R28" i="3"/>
  <c r="S28" i="3"/>
  <c r="T28" i="3"/>
  <c r="U28" i="3"/>
  <c r="H30" i="3"/>
  <c r="L30" i="3"/>
  <c r="M30" i="3"/>
  <c r="N30" i="3"/>
  <c r="O30" i="3"/>
  <c r="P30" i="3"/>
  <c r="H31" i="3"/>
  <c r="L31" i="3"/>
  <c r="M31" i="3"/>
  <c r="N31" i="3"/>
  <c r="O31" i="3"/>
  <c r="P31" i="3"/>
  <c r="H32" i="3"/>
  <c r="L32" i="3"/>
  <c r="M32" i="3"/>
  <c r="N32" i="3"/>
  <c r="O32" i="3"/>
  <c r="P32" i="3"/>
  <c r="H5" i="3"/>
  <c r="L5" i="3"/>
  <c r="M5" i="3"/>
  <c r="N5" i="3"/>
  <c r="O5" i="3"/>
  <c r="P5" i="3"/>
  <c r="H9" i="3"/>
  <c r="L9" i="3"/>
  <c r="M9" i="3"/>
  <c r="N9" i="3"/>
  <c r="O9" i="3"/>
  <c r="P9" i="3"/>
  <c r="R9" i="3"/>
  <c r="S9" i="3"/>
  <c r="T9" i="3"/>
  <c r="U9" i="3"/>
  <c r="H39" i="3"/>
  <c r="L39" i="3"/>
  <c r="M39" i="3"/>
  <c r="N39" i="3"/>
  <c r="O39" i="3"/>
  <c r="P39" i="3"/>
  <c r="R39" i="3"/>
  <c r="S39" i="3"/>
  <c r="T39" i="3"/>
  <c r="U39" i="3"/>
  <c r="H37" i="3"/>
  <c r="L37" i="3"/>
  <c r="M37" i="3"/>
  <c r="N37" i="3"/>
  <c r="O37" i="3"/>
  <c r="P37" i="3"/>
  <c r="R37" i="3"/>
  <c r="S37" i="3"/>
  <c r="T37" i="3"/>
  <c r="U37" i="3"/>
  <c r="H36" i="3"/>
  <c r="L36" i="3"/>
  <c r="M36" i="3"/>
  <c r="N36" i="3"/>
  <c r="O36" i="3"/>
  <c r="P36" i="3"/>
  <c r="R36" i="3"/>
  <c r="S36" i="3"/>
  <c r="T36" i="3"/>
  <c r="U36" i="3"/>
  <c r="H38" i="3"/>
  <c r="L38" i="3"/>
  <c r="M38" i="3"/>
  <c r="N38" i="3"/>
  <c r="O38" i="3"/>
  <c r="P38" i="3"/>
  <c r="R38" i="3"/>
  <c r="S38" i="3"/>
  <c r="T38" i="3"/>
  <c r="U38" i="3"/>
  <c r="H40" i="3"/>
  <c r="L40" i="3"/>
  <c r="M40" i="3"/>
  <c r="N40" i="3"/>
  <c r="O40" i="3"/>
  <c r="P40" i="3"/>
  <c r="R40" i="3"/>
  <c r="S40" i="3"/>
  <c r="T40" i="3"/>
  <c r="U40" i="3"/>
  <c r="H43" i="3"/>
  <c r="L43" i="3"/>
  <c r="M43" i="3"/>
  <c r="N43" i="3"/>
  <c r="O43" i="3"/>
  <c r="P43" i="3"/>
  <c r="R43" i="3"/>
  <c r="S43" i="3"/>
  <c r="T43" i="3"/>
  <c r="U43" i="3"/>
  <c r="H41" i="3"/>
  <c r="L41" i="3"/>
  <c r="M41" i="3"/>
  <c r="N41" i="3"/>
  <c r="O41" i="3"/>
  <c r="P41" i="3"/>
  <c r="R41" i="3"/>
  <c r="S41" i="3"/>
  <c r="T41" i="3"/>
  <c r="U41" i="3"/>
  <c r="H42" i="3"/>
  <c r="L42" i="3"/>
  <c r="M42" i="3"/>
  <c r="N42" i="3"/>
  <c r="O42" i="3"/>
  <c r="P42" i="3"/>
  <c r="R42" i="3"/>
  <c r="S42" i="3"/>
  <c r="T42" i="3"/>
  <c r="U42" i="3"/>
  <c r="U15" i="3"/>
  <c r="T15" i="3"/>
  <c r="S15" i="3"/>
  <c r="R15" i="3"/>
  <c r="P15" i="3"/>
  <c r="O15" i="3"/>
  <c r="N15" i="3"/>
  <c r="M15" i="3"/>
  <c r="L15" i="3"/>
  <c r="S64" i="3"/>
  <c r="H64" i="3"/>
  <c r="R64" i="3"/>
  <c r="H72" i="3"/>
  <c r="R72" i="3"/>
  <c r="S81" i="3"/>
  <c r="H81" i="3"/>
  <c r="R81" i="3"/>
  <c r="U55" i="3"/>
  <c r="T55" i="3"/>
  <c r="S55" i="3"/>
  <c r="H55" i="3"/>
  <c r="R55" i="3"/>
  <c r="U90" i="3"/>
  <c r="T90" i="3"/>
  <c r="S90" i="3"/>
  <c r="H90" i="3"/>
  <c r="R90" i="3"/>
  <c r="U87" i="3"/>
  <c r="T87" i="3"/>
  <c r="S87" i="3"/>
  <c r="H87" i="3"/>
  <c r="R87" i="3"/>
  <c r="U80" i="3"/>
  <c r="T80" i="3"/>
  <c r="S80" i="3"/>
  <c r="H80" i="3"/>
  <c r="R80" i="3"/>
  <c r="U77" i="3"/>
  <c r="T77" i="3"/>
  <c r="S77" i="3"/>
  <c r="H77" i="3"/>
  <c r="R77" i="3"/>
  <c r="H60" i="3"/>
  <c r="U35" i="3"/>
  <c r="T35" i="3"/>
  <c r="S35" i="3"/>
  <c r="H35" i="3"/>
  <c r="R35" i="3"/>
  <c r="P35" i="3"/>
  <c r="O35" i="3"/>
  <c r="N35" i="3"/>
  <c r="M35" i="3"/>
  <c r="L35" i="3"/>
  <c r="H34" i="3"/>
  <c r="L34" i="3"/>
  <c r="M34" i="3"/>
  <c r="N34" i="3"/>
  <c r="O34" i="3"/>
  <c r="P34" i="3"/>
  <c r="R34" i="3"/>
  <c r="S34" i="3"/>
  <c r="T34" i="3"/>
  <c r="U34" i="3"/>
  <c r="L4" i="3"/>
  <c r="M4" i="3"/>
  <c r="N4" i="3"/>
  <c r="O4" i="3"/>
  <c r="P4" i="3"/>
  <c r="H7" i="3"/>
  <c r="L7" i="3"/>
  <c r="M7" i="3"/>
  <c r="N7" i="3"/>
  <c r="O7" i="3"/>
  <c r="P7" i="3"/>
  <c r="L14" i="3"/>
  <c r="M14" i="3"/>
  <c r="N14" i="3"/>
  <c r="O14" i="3"/>
  <c r="P14" i="3"/>
  <c r="R14" i="3"/>
  <c r="S14" i="3"/>
  <c r="T14" i="3"/>
  <c r="U14" i="3"/>
  <c r="L16" i="3"/>
  <c r="M16" i="3"/>
  <c r="N16" i="3"/>
  <c r="O16" i="3"/>
  <c r="P16" i="3"/>
  <c r="R16" i="3"/>
  <c r="S16" i="3"/>
  <c r="T16" i="3"/>
  <c r="U16" i="3"/>
  <c r="H27" i="3"/>
  <c r="L27" i="3"/>
  <c r="M27" i="3"/>
  <c r="N27" i="3"/>
  <c r="O27" i="3"/>
  <c r="P27" i="3"/>
  <c r="R27" i="3"/>
  <c r="S27" i="3"/>
  <c r="T27" i="3"/>
  <c r="U27" i="3"/>
  <c r="H29" i="3"/>
  <c r="L29" i="3"/>
  <c r="M29" i="3"/>
  <c r="N29" i="3"/>
  <c r="O29" i="3"/>
  <c r="P29" i="3"/>
  <c r="H44" i="3"/>
  <c r="L44" i="3"/>
  <c r="M44" i="3"/>
  <c r="N44" i="3"/>
  <c r="O44" i="3"/>
  <c r="P44" i="3"/>
  <c r="R44" i="3"/>
  <c r="S44" i="3"/>
  <c r="T44" i="3"/>
  <c r="U44" i="3"/>
  <c r="L46" i="3"/>
  <c r="M46" i="3"/>
  <c r="N46" i="3"/>
  <c r="O46" i="3"/>
  <c r="P46" i="3"/>
  <c r="R46" i="3"/>
  <c r="S46" i="3"/>
  <c r="T46" i="3"/>
  <c r="U46" i="3"/>
  <c r="H51" i="3"/>
  <c r="L51" i="3"/>
  <c r="M51" i="3"/>
  <c r="N51" i="3"/>
  <c r="O51" i="3"/>
  <c r="P51" i="3"/>
  <c r="R51" i="3"/>
  <c r="S51" i="3"/>
  <c r="T51" i="3"/>
  <c r="U51" i="3"/>
  <c r="H49" i="3"/>
  <c r="L49" i="3"/>
  <c r="M49" i="3"/>
  <c r="N49" i="3"/>
  <c r="O49" i="3"/>
  <c r="P49" i="3"/>
  <c r="R49" i="3"/>
  <c r="S49" i="3"/>
  <c r="T49" i="3"/>
  <c r="U49" i="3"/>
  <c r="H53" i="3"/>
  <c r="L53" i="3"/>
  <c r="M53" i="3"/>
  <c r="N53" i="3"/>
  <c r="O53" i="3"/>
  <c r="P53" i="3"/>
  <c r="R53" i="3"/>
  <c r="S53" i="3"/>
  <c r="T53" i="3"/>
  <c r="U53" i="3"/>
  <c r="H50" i="3"/>
  <c r="L50" i="3"/>
  <c r="M50" i="3"/>
  <c r="N50" i="3"/>
  <c r="O50" i="3"/>
  <c r="P50" i="3"/>
  <c r="R50" i="3"/>
  <c r="S50" i="3"/>
  <c r="T50" i="3"/>
  <c r="U50" i="3"/>
  <c r="H48" i="3"/>
  <c r="L48" i="3"/>
  <c r="M48" i="3"/>
  <c r="N48" i="3"/>
  <c r="O48" i="3"/>
  <c r="P48" i="3"/>
  <c r="R48" i="3"/>
  <c r="S48" i="3"/>
  <c r="T48" i="3"/>
  <c r="U48" i="3"/>
  <c r="R60" i="3"/>
  <c r="S60" i="3"/>
  <c r="T60" i="3"/>
  <c r="U60" i="3"/>
  <c r="H56" i="3"/>
  <c r="R56" i="3"/>
  <c r="S56" i="3"/>
  <c r="T56" i="3"/>
  <c r="U56" i="3"/>
  <c r="H54" i="3"/>
  <c r="R54" i="3"/>
  <c r="S54" i="3"/>
  <c r="T54" i="3"/>
  <c r="U54" i="3"/>
  <c r="H63" i="3"/>
  <c r="R63" i="3"/>
  <c r="S63" i="3"/>
  <c r="T63" i="3"/>
  <c r="U63" i="3"/>
  <c r="H66" i="3"/>
  <c r="R66" i="3"/>
  <c r="S66" i="3"/>
  <c r="T66" i="3"/>
  <c r="U66" i="3"/>
  <c r="H83" i="3"/>
  <c r="R83" i="3"/>
  <c r="S83" i="3"/>
  <c r="T83" i="3"/>
  <c r="U83" i="3"/>
  <c r="H88" i="3"/>
  <c r="R88" i="3"/>
  <c r="S88" i="3"/>
  <c r="T88" i="3"/>
  <c r="U88" i="3"/>
</calcChain>
</file>

<file path=xl/sharedStrings.xml><?xml version="1.0" encoding="utf-8"?>
<sst xmlns="http://schemas.openxmlformats.org/spreadsheetml/2006/main" count="261" uniqueCount="150">
  <si>
    <t>Spinach</t>
  </si>
  <si>
    <t>Lettuce</t>
  </si>
  <si>
    <t>Peas</t>
  </si>
  <si>
    <t>Celery</t>
  </si>
  <si>
    <t>Swiss Chard</t>
  </si>
  <si>
    <t>Kale</t>
  </si>
  <si>
    <t>Basil</t>
  </si>
  <si>
    <t>Cucumber</t>
  </si>
  <si>
    <t>Onion</t>
  </si>
  <si>
    <t>Beans</t>
  </si>
  <si>
    <t>Tomatoes</t>
  </si>
  <si>
    <t>T</t>
  </si>
  <si>
    <t>Pansy</t>
  </si>
  <si>
    <t>Rosemary</t>
  </si>
  <si>
    <t>Parsley</t>
  </si>
  <si>
    <t>Dill</t>
  </si>
  <si>
    <t>HERBS</t>
  </si>
  <si>
    <t>Black Beauty</t>
  </si>
  <si>
    <t>Zucchini</t>
  </si>
  <si>
    <t>W. Squash</t>
  </si>
  <si>
    <t>Kellogg's Breakfast</t>
  </si>
  <si>
    <t>San Marzano</t>
  </si>
  <si>
    <t>Big Brandy</t>
  </si>
  <si>
    <t>Chocolate Stripes</t>
  </si>
  <si>
    <t>Azoychka Organic</t>
  </si>
  <si>
    <t>Early Girl F1</t>
  </si>
  <si>
    <t>Bright Lights</t>
  </si>
  <si>
    <t>Responder</t>
  </si>
  <si>
    <t>German Butterball</t>
  </si>
  <si>
    <t>Purple Russian</t>
  </si>
  <si>
    <t>Bridget</t>
  </si>
  <si>
    <t>Arizona</t>
  </si>
  <si>
    <t>Potatoes</t>
  </si>
  <si>
    <t>Snow Pea Snowflake</t>
  </si>
  <si>
    <t>Cabernet Organic</t>
  </si>
  <si>
    <t>Rossa Lunga di Firenze</t>
  </si>
  <si>
    <t>Buttercrunch</t>
  </si>
  <si>
    <t>Alkindus Pelleted</t>
  </si>
  <si>
    <t>Merlot</t>
  </si>
  <si>
    <t>Prizehead</t>
  </si>
  <si>
    <t>Grand Rapids</t>
  </si>
  <si>
    <t>Black Magic</t>
  </si>
  <si>
    <t>Marketmore - 76</t>
  </si>
  <si>
    <t>DS</t>
  </si>
  <si>
    <t>Carrots</t>
  </si>
  <si>
    <t>Buscaro Organic (red)</t>
  </si>
  <si>
    <t>Cabbage</t>
  </si>
  <si>
    <t>Detroit Dark Red</t>
  </si>
  <si>
    <t>First Crop Beet</t>
  </si>
  <si>
    <t>Beets</t>
  </si>
  <si>
    <t>Scarlet Runner Pole</t>
  </si>
  <si>
    <t>Maxibel French Filet</t>
  </si>
  <si>
    <t>4th Planting</t>
  </si>
  <si>
    <t>3rd Planting</t>
  </si>
  <si>
    <t>2nd Planting</t>
  </si>
  <si>
    <t>1st Planting</t>
  </si>
  <si>
    <t>Wks Start Seeds Pre Transplant</t>
  </si>
  <si>
    <t>Last Date Fall Planting</t>
  </si>
  <si>
    <t>Plant Weeks Pre Frost</t>
  </si>
  <si>
    <t>Direct / Transplant</t>
  </si>
  <si>
    <t>Succession (days)</t>
  </si>
  <si>
    <t>Days to Maturity</t>
  </si>
  <si>
    <t>Variety</t>
  </si>
  <si>
    <t>Starts</t>
  </si>
  <si>
    <t>Harvesting</t>
  </si>
  <si>
    <t>Planting</t>
  </si>
  <si>
    <t>Spring Frost Date</t>
  </si>
  <si>
    <t>Fall Frost Date</t>
  </si>
  <si>
    <t>Carminat Purple Pole</t>
  </si>
  <si>
    <t>Heliotrope</t>
  </si>
  <si>
    <t>Verbena</t>
  </si>
  <si>
    <t>Alternanthera</t>
  </si>
  <si>
    <t>Kirigami</t>
  </si>
  <si>
    <t>Rossa di Milano</t>
  </si>
  <si>
    <t>Mizuna</t>
  </si>
  <si>
    <t>24sf @</t>
  </si>
  <si>
    <t>How Much (plants)</t>
  </si>
  <si>
    <t>12 + 12</t>
  </si>
  <si>
    <t>Purple Basil</t>
  </si>
  <si>
    <t>2 @</t>
  </si>
  <si>
    <t>4 @</t>
  </si>
  <si>
    <t>1 @</t>
  </si>
  <si>
    <t>Talon (yellow)</t>
  </si>
  <si>
    <t>Honeynut Butternut</t>
  </si>
  <si>
    <t>Lennox Organic (late)</t>
  </si>
  <si>
    <t>Bronco (mid)</t>
  </si>
  <si>
    <t>Farao Organic (early)</t>
  </si>
  <si>
    <t>Nevedo</t>
  </si>
  <si>
    <t>32 sq ft</t>
  </si>
  <si>
    <t>Frontier (yellow)</t>
  </si>
  <si>
    <t>Sugar Snap Super Sugar</t>
  </si>
  <si>
    <t>Early Straightneck</t>
  </si>
  <si>
    <t>Cherokee Purple</t>
  </si>
  <si>
    <t>Moskvich</t>
  </si>
  <si>
    <t>Honeyboat Delicata</t>
  </si>
  <si>
    <t>French Lavender</t>
  </si>
  <si>
    <t>Lobelia</t>
  </si>
  <si>
    <t>ANNUALS</t>
  </si>
  <si>
    <t>PERENNIALS</t>
  </si>
  <si>
    <t>Balloon Flower</t>
  </si>
  <si>
    <t>coldframe</t>
  </si>
  <si>
    <t>Ornamental Pepper</t>
  </si>
  <si>
    <t>Ageratum - Aloha Blue</t>
  </si>
  <si>
    <t>Begonia Viking XL Ch. Red</t>
  </si>
  <si>
    <t>Alyssum W. Deep Rose</t>
  </si>
  <si>
    <t>Alyssum CC Purple</t>
  </si>
  <si>
    <t>Alyssum CC Lavender</t>
  </si>
  <si>
    <t>Angelonia Serena Rose</t>
  </si>
  <si>
    <t>Angelonia Serena Blue</t>
  </si>
  <si>
    <t>Angelonia Serena Purple</t>
  </si>
  <si>
    <t>Coleus Choc Cherry</t>
  </si>
  <si>
    <t>Coleus Lime Delight</t>
  </si>
  <si>
    <t>Cosmos Capriola</t>
  </si>
  <si>
    <t>Cosmos Apollo Pink</t>
  </si>
  <si>
    <t>Cosmos Apollo Carmine</t>
  </si>
  <si>
    <t>Cosmos Versailles Red</t>
  </si>
  <si>
    <t>Cosmos Cranberries</t>
  </si>
  <si>
    <t>Cosmos Blush Cupcake</t>
  </si>
  <si>
    <t>Dichondra Silver Falls</t>
  </si>
  <si>
    <t>Dusty Miller Silverdust</t>
  </si>
  <si>
    <t>Dusty Miller New Look</t>
  </si>
  <si>
    <t>Euphorbia Glitz White</t>
  </si>
  <si>
    <t>Gomphrena PP Lavender</t>
  </si>
  <si>
    <t>Gomphrena PP Purple</t>
  </si>
  <si>
    <t>Gomphrena Gnome Mix</t>
  </si>
  <si>
    <t>Marigold Safari Mix</t>
  </si>
  <si>
    <t>Marigold Little Giant</t>
  </si>
  <si>
    <t>Marigold Lemon Gem</t>
  </si>
  <si>
    <t>Salvia Victoria</t>
  </si>
  <si>
    <t>Salvia Mini Victoria</t>
  </si>
  <si>
    <t>Zinnia BG Coral</t>
  </si>
  <si>
    <t>Zinnia BG Deep Red</t>
  </si>
  <si>
    <t>Zinnia BG Giant Scarlet</t>
  </si>
  <si>
    <t>Zinnia BG Wine</t>
  </si>
  <si>
    <t>Zinnia BG Golden Yellow</t>
  </si>
  <si>
    <t>Zinnia BG Giant Purple</t>
  </si>
  <si>
    <t>Zinnia Preciosa Pink</t>
  </si>
  <si>
    <t>Zinnia Preciosa Yellow</t>
  </si>
  <si>
    <t>Zinnia Preciosa Red</t>
  </si>
  <si>
    <t>Agastache Bolero</t>
  </si>
  <si>
    <t>Agastache Golden Jubilee</t>
  </si>
  <si>
    <t>Echinacea PW Wild Berry</t>
  </si>
  <si>
    <t>Echinacea PW White</t>
  </si>
  <si>
    <t>Echinacea PS Deep Rose</t>
  </si>
  <si>
    <t>Echinacea Green Twister</t>
  </si>
  <si>
    <t>Monarda Panoma Mix</t>
  </si>
  <si>
    <t>Salvia ND Blue</t>
  </si>
  <si>
    <t>Salvia ND Rose</t>
  </si>
  <si>
    <t>Alyssum W. Deep Purple</t>
  </si>
  <si>
    <t>closest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</si>
</sst>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m\ d\,\ yy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99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Protection="0">
      <alignment vertical="top"/>
    </xf>
  </cellStyleXfs>
  <cellXfs count="28">
    <xf numFmtId="0" fontId="0" fillId="0" borderId="0" xfId="0"/>
    <xf numFmtId="0" fontId="6" fillId="0" borderId="0" xfId="2" applyNumberFormat="1" applyFont="1">
      <alignment vertical="top"/>
    </xf>
    <xf numFmtId="0" fontId="7" fillId="0" borderId="0" xfId="2" applyNumberFormat="1" applyFont="1">
      <alignment vertical="top"/>
    </xf>
    <xf numFmtId="164" fontId="2" fillId="0" borderId="0" xfId="2" applyNumberFormat="1" applyFont="1">
      <alignment vertical="top"/>
    </xf>
    <xf numFmtId="164" fontId="6" fillId="0" borderId="0" xfId="2" applyNumberFormat="1" applyFont="1">
      <alignment vertical="top"/>
    </xf>
    <xf numFmtId="0" fontId="6" fillId="0" borderId="0" xfId="2" applyNumberFormat="1" applyFont="1" applyAlignment="1">
      <alignment horizontal="center" vertical="top"/>
    </xf>
    <xf numFmtId="0" fontId="7" fillId="0" borderId="0" xfId="2" applyNumberFormat="1" applyFont="1" applyAlignment="1">
      <alignment horizontal="center" vertical="top"/>
    </xf>
    <xf numFmtId="0" fontId="8" fillId="0" borderId="0" xfId="2" applyNumberFormat="1" applyFont="1" applyAlignment="1">
      <alignment horizontal="center" vertical="top" wrapText="1"/>
    </xf>
    <xf numFmtId="164" fontId="7" fillId="0" borderId="2" xfId="2" applyNumberFormat="1" applyFont="1" applyFill="1" applyBorder="1">
      <alignment vertical="top"/>
    </xf>
    <xf numFmtId="0" fontId="7" fillId="5" borderId="2" xfId="2" applyNumberFormat="1" applyFont="1" applyFill="1" applyBorder="1" applyAlignment="1">
      <alignment horizontal="center" vertical="top"/>
    </xf>
    <xf numFmtId="164" fontId="2" fillId="6" borderId="2" xfId="0" applyNumberFormat="1" applyFont="1" applyFill="1" applyBorder="1" applyAlignment="1">
      <alignment vertical="top"/>
    </xf>
    <xf numFmtId="0" fontId="0" fillId="0" borderId="2" xfId="0" applyBorder="1"/>
    <xf numFmtId="0" fontId="6" fillId="7" borderId="3" xfId="2" applyNumberFormat="1" applyFont="1" applyFill="1" applyBorder="1">
      <alignment vertical="top"/>
    </xf>
    <xf numFmtId="0" fontId="6" fillId="9" borderId="0" xfId="2" applyNumberFormat="1" applyFont="1" applyFill="1" applyAlignment="1">
      <alignment horizontal="center" vertical="top"/>
    </xf>
    <xf numFmtId="0" fontId="3" fillId="9" borderId="1" xfId="2" applyNumberFormat="1" applyFont="1" applyFill="1" applyBorder="1" applyAlignment="1">
      <alignment horizontal="center" vertical="top" wrapText="1"/>
    </xf>
    <xf numFmtId="0" fontId="3" fillId="9" borderId="0" xfId="2" applyNumberFormat="1" applyFont="1" applyFill="1" applyBorder="1" applyAlignment="1">
      <alignment horizontal="center" vertical="top" wrapText="1"/>
    </xf>
    <xf numFmtId="0" fontId="9" fillId="8" borderId="5" xfId="2" applyNumberFormat="1" applyFont="1" applyFill="1" applyBorder="1" applyAlignment="1">
      <alignment horizontal="center" vertical="top" wrapText="1"/>
    </xf>
    <xf numFmtId="0" fontId="7" fillId="4" borderId="4" xfId="2" applyNumberFormat="1" applyFont="1" applyFill="1" applyBorder="1" applyAlignment="1">
      <alignment horizontal="center" vertical="top"/>
    </xf>
    <xf numFmtId="0" fontId="7" fillId="3" borderId="4" xfId="2" applyNumberFormat="1" applyFont="1" applyFill="1" applyBorder="1" applyAlignment="1">
      <alignment horizontal="center" vertical="top"/>
    </xf>
    <xf numFmtId="165" fontId="10" fillId="9" borderId="0" xfId="2" applyNumberFormat="1" applyFont="1" applyFill="1" applyBorder="1" applyAlignment="1">
      <alignment horizontal="center" vertical="top" wrapText="1"/>
    </xf>
    <xf numFmtId="165" fontId="10" fillId="9" borderId="4" xfId="2" applyNumberFormat="1" applyFont="1" applyFill="1" applyBorder="1" applyAlignment="1">
      <alignment horizontal="center" vertical="top" wrapText="1"/>
    </xf>
    <xf numFmtId="0" fontId="7" fillId="2" borderId="4" xfId="2" applyNumberFormat="1" applyFont="1" applyFill="1" applyBorder="1" applyAlignment="1">
      <alignment horizontal="center" vertical="top"/>
    </xf>
    <xf numFmtId="0" fontId="9" fillId="8" borderId="6" xfId="2" applyNumberFormat="1" applyFont="1" applyFill="1" applyBorder="1" applyAlignment="1">
      <alignment horizontal="center" vertical="top" wrapText="1"/>
    </xf>
    <xf numFmtId="164" fontId="9" fillId="8" borderId="5" xfId="2" applyNumberFormat="1" applyFont="1" applyFill="1" applyBorder="1" applyAlignment="1">
      <alignment horizontal="center" vertical="top" wrapText="1"/>
    </xf>
    <xf numFmtId="164" fontId="4" fillId="8" borderId="5" xfId="2" applyNumberFormat="1" applyFont="1" applyFill="1" applyBorder="1" applyAlignment="1">
      <alignment horizontal="center" vertical="top" wrapText="1"/>
    </xf>
    <xf numFmtId="0" fontId="7" fillId="5" borderId="2" xfId="2" applyNumberFormat="1" applyFont="1" applyFill="1" applyBorder="1" applyAlignment="1">
      <alignment horizontal="center" vertical="center"/>
    </xf>
    <xf numFmtId="0" fontId="7" fillId="5" borderId="2" xfId="2" applyNumberFormat="1" applyFont="1" applyFill="1" applyBorder="1" applyAlignment="1">
      <alignment horizontal="center" vertical="center" wrapText="1"/>
    </xf>
    <xf numFmtId="0" fontId="6" fillId="9" borderId="0" xfId="2" applyNumberFormat="1" applyFont="1" applyFill="1" applyAlignment="1">
      <alignment horizontal="left" vertical="top"/>
    </xf>
  </cellXfs>
  <cellStyles count="3">
    <cellStyle name="Normal" xfId="0" builtinId="0"/>
    <cellStyle name="Normal 2" xfId="1" xr:uid="{70CCF4AB-B16F-4996-8F4F-DE0B0B826F6E}"/>
    <cellStyle name="Normal 3" xfId="2" xr:uid="{8D4172D6-3A65-4E65-814E-EF4A3893D134}"/>
  </cellStyles>
  <dxfs count="0"/>
  <tableStyles count="0" defaultTableStyle="TableStyleMedium2" defaultPivotStyle="PivotStyleLight16"/>
  <colors>
    <mruColors>
      <color rgb="FFA9D08E"/>
      <color rgb="FF339966"/>
      <color rgb="FFD054C1"/>
      <color rgb="FFA775AF"/>
      <color rgb="FF006666"/>
      <color rgb="FF788D60"/>
      <color rgb="FFBFBF4C"/>
      <color rgb="FFFAE033"/>
      <color rgb="FF3E592D"/>
      <color rgb="FF587F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9DEE-1090-4DE8-84E8-16EF04BBBF94}">
  <dimension ref="A1:AE161"/>
  <sheetViews>
    <sheetView showGridLines="0" tabSelected="1" zoomScaleNormal="100" workbookViewId="0">
      <pane xSplit="2" ySplit="3" topLeftCell="C90" activePane="bottomRight" state="frozen"/>
      <selection pane="topRight" activeCell="C1" sqref="C1"/>
      <selection pane="bottomLeft" activeCell="A10" sqref="A10"/>
      <selection pane="bottomRight" activeCell="E3" sqref="E3"/>
    </sheetView>
  </sheetViews>
  <sheetFormatPr defaultColWidth="11.5703125" defaultRowHeight="20.100000000000001" customHeight="1"/>
  <cols>
    <col min="1" max="1" width="12" style="1" customWidth="1"/>
    <col min="2" max="2" width="26" style="1" customWidth="1"/>
    <col min="3" max="3" width="8.85546875" style="1" customWidth="1"/>
    <col min="4" max="4" width="10.5703125" style="5" customWidth="1"/>
    <col min="5" max="5" width="10" style="5" customWidth="1"/>
    <col min="6" max="6" width="9" style="5" customWidth="1"/>
    <col min="7" max="7" width="9" style="1" customWidth="1"/>
    <col min="8" max="10" width="8.7109375" style="4" customWidth="1"/>
    <col min="11" max="11" width="8.7109375" style="3" customWidth="1"/>
    <col min="12" max="12" width="8.5703125" style="2" customWidth="1"/>
    <col min="13" max="16" width="8.7109375" style="2" customWidth="1"/>
    <col min="17" max="17" width="10.42578125" style="2" customWidth="1"/>
    <col min="18" max="21" width="8.7109375" style="2" customWidth="1"/>
    <col min="22" max="16384" width="11.5703125" style="1"/>
  </cols>
  <sheetData>
    <row r="1" spans="1:21" ht="15">
      <c r="A1" s="12"/>
      <c r="B1" s="15" t="s">
        <v>67</v>
      </c>
      <c r="C1" s="19">
        <v>45560</v>
      </c>
      <c r="D1" s="19"/>
      <c r="G1" s="5"/>
      <c r="H1" s="1"/>
      <c r="I1" s="1"/>
      <c r="J1" s="1"/>
      <c r="K1" s="1"/>
    </row>
    <row r="2" spans="1:21" ht="15">
      <c r="A2" s="12"/>
      <c r="B2" s="14" t="s">
        <v>66</v>
      </c>
      <c r="C2" s="20">
        <v>45425</v>
      </c>
      <c r="D2" s="20"/>
      <c r="E2" s="27" t="s">
        <v>149</v>
      </c>
      <c r="F2" s="13"/>
      <c r="G2" s="21" t="s">
        <v>65</v>
      </c>
      <c r="H2" s="21"/>
      <c r="I2" s="21"/>
      <c r="J2" s="21"/>
      <c r="K2" s="21"/>
      <c r="L2" s="21"/>
      <c r="M2" s="18" t="s">
        <v>64</v>
      </c>
      <c r="N2" s="18"/>
      <c r="O2" s="18"/>
      <c r="P2" s="18"/>
      <c r="Q2" s="17" t="s">
        <v>63</v>
      </c>
      <c r="R2" s="17"/>
      <c r="S2" s="17"/>
      <c r="T2" s="17"/>
      <c r="U2" s="17"/>
    </row>
    <row r="3" spans="1:21" ht="48" customHeight="1">
      <c r="A3" s="12"/>
      <c r="B3" s="22" t="s">
        <v>62</v>
      </c>
      <c r="C3" s="16" t="s">
        <v>61</v>
      </c>
      <c r="D3" s="16" t="s">
        <v>60</v>
      </c>
      <c r="E3" s="16" t="s">
        <v>59</v>
      </c>
      <c r="F3" s="16" t="s">
        <v>76</v>
      </c>
      <c r="G3" s="16" t="s">
        <v>58</v>
      </c>
      <c r="H3" s="23" t="s">
        <v>55</v>
      </c>
      <c r="I3" s="23" t="s">
        <v>54</v>
      </c>
      <c r="J3" s="23" t="s">
        <v>53</v>
      </c>
      <c r="K3" s="23" t="s">
        <v>52</v>
      </c>
      <c r="L3" s="24" t="s">
        <v>57</v>
      </c>
      <c r="M3" s="23" t="s">
        <v>55</v>
      </c>
      <c r="N3" s="23" t="s">
        <v>54</v>
      </c>
      <c r="O3" s="23" t="s">
        <v>53</v>
      </c>
      <c r="P3" s="23" t="s">
        <v>52</v>
      </c>
      <c r="Q3" s="16" t="s">
        <v>56</v>
      </c>
      <c r="R3" s="23" t="s">
        <v>55</v>
      </c>
      <c r="S3" s="23" t="s">
        <v>54</v>
      </c>
      <c r="T3" s="23" t="s">
        <v>53</v>
      </c>
      <c r="U3" s="23" t="s">
        <v>52</v>
      </c>
    </row>
    <row r="4" spans="1:21" ht="14.25" customHeight="1">
      <c r="A4" s="12" t="s">
        <v>9</v>
      </c>
      <c r="B4" s="11" t="s">
        <v>51</v>
      </c>
      <c r="C4" s="9">
        <v>55</v>
      </c>
      <c r="D4" s="9">
        <v>18</v>
      </c>
      <c r="E4" s="9" t="s">
        <v>43</v>
      </c>
      <c r="F4" s="25" t="s">
        <v>75</v>
      </c>
      <c r="G4" s="9">
        <v>1</v>
      </c>
      <c r="H4" s="8">
        <f t="shared" ref="H4:H26" si="0">+$C$2+G4*7</f>
        <v>45432</v>
      </c>
      <c r="I4" s="8">
        <f>IF($D4="","",+H4+$D4)</f>
        <v>45450</v>
      </c>
      <c r="J4" s="8">
        <f>IF($D4="","",+I4+$D4)</f>
        <v>45468</v>
      </c>
      <c r="K4" s="8">
        <f>IF($D4="","",+J4+$D4)</f>
        <v>45486</v>
      </c>
      <c r="L4" s="10">
        <f t="shared" ref="L4:L25" si="1">+$C$1-C4</f>
        <v>45505</v>
      </c>
      <c r="M4" s="8">
        <f>IF(H4="","",+H4+$C4)</f>
        <v>45487</v>
      </c>
      <c r="N4" s="8">
        <f>IF(I4="","",+I4+$C4)</f>
        <v>45505</v>
      </c>
      <c r="O4" s="8">
        <f>IF(J4="","",+J4+$C4)</f>
        <v>45523</v>
      </c>
      <c r="P4" s="8">
        <f>IF(K4="","",+K4+$C4)</f>
        <v>45541</v>
      </c>
      <c r="Q4" s="9"/>
      <c r="R4" s="8"/>
      <c r="S4" s="8"/>
      <c r="T4" s="8"/>
      <c r="U4" s="8"/>
    </row>
    <row r="5" spans="1:21" ht="14.25" customHeight="1">
      <c r="A5" s="12"/>
      <c r="B5" s="11" t="s">
        <v>68</v>
      </c>
      <c r="C5" s="9">
        <v>65</v>
      </c>
      <c r="D5" s="9"/>
      <c r="E5" s="9" t="s">
        <v>43</v>
      </c>
      <c r="F5" s="25">
        <v>4</v>
      </c>
      <c r="G5" s="9">
        <v>1</v>
      </c>
      <c r="H5" s="8">
        <f t="shared" si="0"/>
        <v>45432</v>
      </c>
      <c r="I5" s="8" t="str">
        <f t="shared" ref="I5:K5" si="2">IF($D5="","",+H5+$D5)</f>
        <v/>
      </c>
      <c r="J5" s="8" t="str">
        <f t="shared" si="2"/>
        <v/>
      </c>
      <c r="K5" s="8" t="str">
        <f t="shared" si="2"/>
        <v/>
      </c>
      <c r="L5" s="10">
        <f t="shared" si="1"/>
        <v>45495</v>
      </c>
      <c r="M5" s="8">
        <f>IF(H5="","",+H5+$C5)</f>
        <v>45497</v>
      </c>
      <c r="N5" s="8" t="str">
        <f>IF(I5="","",+I5+$C5)</f>
        <v/>
      </c>
      <c r="O5" s="8" t="str">
        <f>IF(J5="","",+J5+$C5)</f>
        <v/>
      </c>
      <c r="P5" s="8" t="str">
        <f>IF(K5="","",+K5+$C5)</f>
        <v/>
      </c>
      <c r="Q5" s="9"/>
      <c r="R5" s="8"/>
      <c r="S5" s="8"/>
      <c r="T5" s="8"/>
      <c r="U5" s="8"/>
    </row>
    <row r="6" spans="1:21" ht="14.25" customHeight="1">
      <c r="A6" s="12"/>
      <c r="B6" s="11" t="s">
        <v>50</v>
      </c>
      <c r="C6" s="9">
        <v>65</v>
      </c>
      <c r="D6" s="9"/>
      <c r="E6" s="9" t="s">
        <v>43</v>
      </c>
      <c r="F6" s="9">
        <v>4</v>
      </c>
      <c r="G6" s="9">
        <v>1</v>
      </c>
      <c r="H6" s="8">
        <f t="shared" si="0"/>
        <v>45432</v>
      </c>
      <c r="I6" s="8" t="str">
        <f t="shared" ref="I6:K6" si="3">IF($D6="","",+H6+$D6)</f>
        <v/>
      </c>
      <c r="J6" s="8" t="str">
        <f t="shared" si="3"/>
        <v/>
      </c>
      <c r="K6" s="8" t="str">
        <f t="shared" si="3"/>
        <v/>
      </c>
      <c r="L6" s="10">
        <f t="shared" si="1"/>
        <v>45495</v>
      </c>
      <c r="M6" s="8">
        <f>IF(H6="","",+H6+$C6)</f>
        <v>45497</v>
      </c>
      <c r="N6" s="8" t="str">
        <f>IF(I6="","",+I6+$C6)</f>
        <v/>
      </c>
      <c r="O6" s="8" t="str">
        <f>IF(J6="","",+J6+$C6)</f>
        <v/>
      </c>
      <c r="P6" s="8" t="str">
        <f>IF(K6="","",+K6+$C6)</f>
        <v/>
      </c>
      <c r="Q6" s="9"/>
      <c r="R6" s="8"/>
      <c r="S6" s="8"/>
      <c r="T6" s="8"/>
      <c r="U6" s="8"/>
    </row>
    <row r="7" spans="1:21" ht="14.25" customHeight="1">
      <c r="A7" s="12" t="s">
        <v>49</v>
      </c>
      <c r="B7" s="11" t="s">
        <v>48</v>
      </c>
      <c r="C7" s="9">
        <v>45</v>
      </c>
      <c r="D7" s="9"/>
      <c r="E7" s="9" t="s">
        <v>43</v>
      </c>
      <c r="F7" s="9">
        <v>6</v>
      </c>
      <c r="G7" s="9">
        <v>-3</v>
      </c>
      <c r="H7" s="8">
        <f t="shared" si="0"/>
        <v>45404</v>
      </c>
      <c r="I7" s="8" t="str">
        <f t="shared" ref="I7:K7" si="4">IF($D7="","",+H7+$D7)</f>
        <v/>
      </c>
      <c r="J7" s="8" t="str">
        <f t="shared" si="4"/>
        <v/>
      </c>
      <c r="K7" s="8" t="str">
        <f t="shared" si="4"/>
        <v/>
      </c>
      <c r="L7" s="10">
        <f t="shared" si="1"/>
        <v>45515</v>
      </c>
      <c r="M7" s="8">
        <f>IF(H7="","",+H7+$C7)</f>
        <v>45449</v>
      </c>
      <c r="N7" s="8" t="str">
        <f>IF(I7="","",+I7+$C7)</f>
        <v/>
      </c>
      <c r="O7" s="8" t="str">
        <f>IF(J7="","",+J7+$C7)</f>
        <v/>
      </c>
      <c r="P7" s="8" t="str">
        <f>IF(K7="","",+K7+$C7)</f>
        <v/>
      </c>
      <c r="Q7" s="9"/>
      <c r="R7" s="8"/>
      <c r="S7" s="8"/>
      <c r="T7" s="8"/>
      <c r="U7" s="8"/>
    </row>
    <row r="8" spans="1:21" ht="14.25" customHeight="1">
      <c r="A8" s="12"/>
      <c r="B8" s="11" t="s">
        <v>47</v>
      </c>
      <c r="C8" s="9">
        <v>60</v>
      </c>
      <c r="D8" s="9">
        <v>60</v>
      </c>
      <c r="E8" s="9" t="s">
        <v>43</v>
      </c>
      <c r="F8" s="9" t="s">
        <v>77</v>
      </c>
      <c r="G8" s="9">
        <v>-3</v>
      </c>
      <c r="H8" s="8">
        <f t="shared" si="0"/>
        <v>45404</v>
      </c>
      <c r="I8" s="8">
        <f t="shared" ref="I8" si="5">IF($D8="","",+H8+$D8)</f>
        <v>45464</v>
      </c>
      <c r="J8" s="8"/>
      <c r="K8" s="8"/>
      <c r="L8" s="10">
        <f t="shared" si="1"/>
        <v>45500</v>
      </c>
      <c r="M8" s="8">
        <f t="shared" ref="M8:M28" si="6">IF(H8="","",+H8+$C8)</f>
        <v>45464</v>
      </c>
      <c r="N8" s="8">
        <f t="shared" ref="N8:N28" si="7">IF(I8="","",+I8+$C8)</f>
        <v>45524</v>
      </c>
      <c r="O8" s="8" t="str">
        <f t="shared" ref="O8:O28" si="8">IF(J8="","",+J8+$C8)</f>
        <v/>
      </c>
      <c r="P8" s="8" t="str">
        <f t="shared" ref="P8:P28" si="9">IF(K8="","",+K8+$C8)</f>
        <v/>
      </c>
      <c r="Q8" s="9"/>
      <c r="R8" s="8"/>
      <c r="S8" s="8"/>
      <c r="T8" s="8"/>
      <c r="U8" s="8"/>
    </row>
    <row r="9" spans="1:21" ht="14.25" customHeight="1">
      <c r="A9" s="12" t="s">
        <v>46</v>
      </c>
      <c r="B9" s="11" t="s">
        <v>86</v>
      </c>
      <c r="C9" s="9">
        <v>47</v>
      </c>
      <c r="D9" s="9"/>
      <c r="E9" s="9" t="s">
        <v>11</v>
      </c>
      <c r="F9" s="9">
        <v>2</v>
      </c>
      <c r="G9" s="9">
        <v>-2</v>
      </c>
      <c r="H9" s="8">
        <f t="shared" si="0"/>
        <v>45411</v>
      </c>
      <c r="I9" s="8" t="str">
        <f t="shared" ref="I9:K9" si="10">IF($D9="","",+H9+$D9)</f>
        <v/>
      </c>
      <c r="J9" s="8" t="str">
        <f t="shared" si="10"/>
        <v/>
      </c>
      <c r="K9" s="8" t="str">
        <f t="shared" si="10"/>
        <v/>
      </c>
      <c r="L9" s="10">
        <f t="shared" si="1"/>
        <v>45513</v>
      </c>
      <c r="M9" s="8">
        <f t="shared" si="6"/>
        <v>45458</v>
      </c>
      <c r="N9" s="8" t="str">
        <f t="shared" si="7"/>
        <v/>
      </c>
      <c r="O9" s="8" t="str">
        <f t="shared" si="8"/>
        <v/>
      </c>
      <c r="P9" s="8" t="str">
        <f t="shared" si="9"/>
        <v/>
      </c>
      <c r="Q9" s="9">
        <v>6</v>
      </c>
      <c r="R9" s="8">
        <f>IF(H9="","",H9-($Q9*7))</f>
        <v>45369</v>
      </c>
      <c r="S9" s="8" t="str">
        <f>IF(I9="","",+I9-($Q9*7))</f>
        <v/>
      </c>
      <c r="T9" s="8" t="str">
        <f>IF(J9="","",+J9-($Q9*7))</f>
        <v/>
      </c>
      <c r="U9" s="8" t="str">
        <f>IF(K9="","",+K9-($Q9*7))</f>
        <v/>
      </c>
    </row>
    <row r="10" spans="1:21" ht="14.25" customHeight="1">
      <c r="A10" s="12"/>
      <c r="B10" s="11" t="s">
        <v>85</v>
      </c>
      <c r="C10" s="9">
        <v>68</v>
      </c>
      <c r="D10" s="9"/>
      <c r="E10" s="9" t="s">
        <v>11</v>
      </c>
      <c r="F10" s="9">
        <v>1</v>
      </c>
      <c r="G10" s="9">
        <v>-2</v>
      </c>
      <c r="H10" s="8">
        <f t="shared" si="0"/>
        <v>45411</v>
      </c>
      <c r="I10" s="8" t="str">
        <f t="shared" ref="I10:K10" si="11">IF($D10="","",+H10+$D10)</f>
        <v/>
      </c>
      <c r="J10" s="8" t="str">
        <f t="shared" si="11"/>
        <v/>
      </c>
      <c r="K10" s="8" t="str">
        <f t="shared" si="11"/>
        <v/>
      </c>
      <c r="L10" s="10">
        <f t="shared" si="1"/>
        <v>45492</v>
      </c>
      <c r="M10" s="8">
        <f t="shared" si="6"/>
        <v>45479</v>
      </c>
      <c r="N10" s="8" t="str">
        <f t="shared" si="7"/>
        <v/>
      </c>
      <c r="O10" s="8" t="str">
        <f t="shared" si="8"/>
        <v/>
      </c>
      <c r="P10" s="8" t="str">
        <f t="shared" si="9"/>
        <v/>
      </c>
      <c r="Q10" s="9">
        <v>6</v>
      </c>
      <c r="R10" s="8">
        <f>IF(H10="","",H10-($Q10*7))</f>
        <v>45369</v>
      </c>
      <c r="S10" s="8" t="str">
        <f>IF(I10="","",+I10-($Q10*7))</f>
        <v/>
      </c>
      <c r="T10" s="8" t="str">
        <f>IF(J10="","",+J10-($Q10*7))</f>
        <v/>
      </c>
      <c r="U10" s="8" t="str">
        <f>IF(K10="","",+K10-($Q10*7))</f>
        <v/>
      </c>
    </row>
    <row r="11" spans="1:21" ht="14.25" customHeight="1">
      <c r="A11" s="12"/>
      <c r="B11" s="11" t="s">
        <v>45</v>
      </c>
      <c r="C11" s="9">
        <v>95</v>
      </c>
      <c r="D11" s="9"/>
      <c r="E11" s="9" t="s">
        <v>11</v>
      </c>
      <c r="F11" s="9">
        <v>1</v>
      </c>
      <c r="G11" s="9">
        <v>-2</v>
      </c>
      <c r="H11" s="8">
        <f t="shared" si="0"/>
        <v>45411</v>
      </c>
      <c r="I11" s="8" t="str">
        <f t="shared" ref="I11:K11" si="12">IF($D11="","",+H11+$D11)</f>
        <v/>
      </c>
      <c r="J11" s="8" t="str">
        <f t="shared" si="12"/>
        <v/>
      </c>
      <c r="K11" s="8" t="str">
        <f t="shared" si="12"/>
        <v/>
      </c>
      <c r="L11" s="10">
        <f t="shared" si="1"/>
        <v>45465</v>
      </c>
      <c r="M11" s="8">
        <f t="shared" si="6"/>
        <v>45506</v>
      </c>
      <c r="N11" s="8" t="str">
        <f t="shared" si="7"/>
        <v/>
      </c>
      <c r="O11" s="8" t="str">
        <f t="shared" si="8"/>
        <v/>
      </c>
      <c r="P11" s="8" t="str">
        <f t="shared" si="9"/>
        <v/>
      </c>
      <c r="Q11" s="9">
        <v>6</v>
      </c>
      <c r="R11" s="8">
        <f>IF(H11="","",H11-($Q11*7))</f>
        <v>45369</v>
      </c>
      <c r="S11" s="8"/>
      <c r="T11" s="8" t="str">
        <f>IF(J11="","",+J11-($Q11*7))</f>
        <v/>
      </c>
      <c r="U11" s="8" t="str">
        <f>IF(K11="","",+K11-($Q11*7))</f>
        <v/>
      </c>
    </row>
    <row r="12" spans="1:21" ht="14.25" customHeight="1">
      <c r="A12" s="12"/>
      <c r="B12" s="11" t="s">
        <v>84</v>
      </c>
      <c r="C12" s="9">
        <v>105</v>
      </c>
      <c r="D12" s="9"/>
      <c r="E12" s="9" t="s">
        <v>11</v>
      </c>
      <c r="F12" s="9">
        <v>3</v>
      </c>
      <c r="G12" s="9">
        <v>-2</v>
      </c>
      <c r="H12" s="8">
        <f t="shared" si="0"/>
        <v>45411</v>
      </c>
      <c r="I12" s="8" t="str">
        <f t="shared" ref="I12:K12" si="13">IF($D12="","",+H12+$D12)</f>
        <v/>
      </c>
      <c r="J12" s="8" t="str">
        <f t="shared" si="13"/>
        <v/>
      </c>
      <c r="K12" s="8" t="str">
        <f t="shared" si="13"/>
        <v/>
      </c>
      <c r="L12" s="10">
        <f t="shared" si="1"/>
        <v>45455</v>
      </c>
      <c r="M12" s="8">
        <f t="shared" si="6"/>
        <v>45516</v>
      </c>
      <c r="N12" s="8" t="str">
        <f t="shared" si="7"/>
        <v/>
      </c>
      <c r="O12" s="8" t="str">
        <f t="shared" si="8"/>
        <v/>
      </c>
      <c r="P12" s="8" t="str">
        <f t="shared" si="9"/>
        <v/>
      </c>
      <c r="Q12" s="9">
        <v>6</v>
      </c>
      <c r="R12" s="8">
        <f>IF(H12="","",H12-($Q12*7))</f>
        <v>45369</v>
      </c>
      <c r="S12" s="8"/>
      <c r="T12" s="8" t="str">
        <f>IF(J12="","",+J12-($Q12*7))</f>
        <v/>
      </c>
      <c r="U12" s="8" t="str">
        <f>IF(K12="","",+K12-($Q12*7))</f>
        <v/>
      </c>
    </row>
    <row r="13" spans="1:21" ht="14.25" customHeight="1">
      <c r="A13" s="12" t="s">
        <v>44</v>
      </c>
      <c r="B13" s="11" t="s">
        <v>87</v>
      </c>
      <c r="C13" s="9">
        <v>63</v>
      </c>
      <c r="D13" s="9">
        <v>30</v>
      </c>
      <c r="E13" s="9" t="s">
        <v>43</v>
      </c>
      <c r="F13" s="26" t="s">
        <v>88</v>
      </c>
      <c r="G13" s="9">
        <v>-2</v>
      </c>
      <c r="H13" s="8">
        <f t="shared" si="0"/>
        <v>45411</v>
      </c>
      <c r="I13" s="8">
        <f t="shared" ref="I13" si="14">IF($D13="","",+H13+$D13)</f>
        <v>45441</v>
      </c>
      <c r="J13" s="8"/>
      <c r="K13" s="8"/>
      <c r="L13" s="10">
        <f t="shared" si="1"/>
        <v>45497</v>
      </c>
      <c r="M13" s="8">
        <f t="shared" si="6"/>
        <v>45474</v>
      </c>
      <c r="N13" s="8">
        <f t="shared" si="7"/>
        <v>45504</v>
      </c>
      <c r="O13" s="8" t="str">
        <f t="shared" si="8"/>
        <v/>
      </c>
      <c r="P13" s="8" t="str">
        <f t="shared" si="9"/>
        <v/>
      </c>
      <c r="Q13" s="9"/>
      <c r="R13" s="8"/>
      <c r="S13" s="8"/>
      <c r="T13" s="8"/>
      <c r="U13" s="8"/>
    </row>
    <row r="14" spans="1:21" ht="14.25" customHeight="1">
      <c r="A14" s="12" t="s">
        <v>7</v>
      </c>
      <c r="B14" s="11" t="s">
        <v>42</v>
      </c>
      <c r="C14" s="9">
        <v>65</v>
      </c>
      <c r="D14" s="9">
        <v>28</v>
      </c>
      <c r="E14" s="9" t="s">
        <v>11</v>
      </c>
      <c r="F14" s="9" t="s">
        <v>80</v>
      </c>
      <c r="G14" s="9">
        <v>2</v>
      </c>
      <c r="H14" s="8">
        <f t="shared" si="0"/>
        <v>45439</v>
      </c>
      <c r="I14" s="8">
        <f t="shared" ref="I14" si="15">IF($D14="","",+H14+$D14)</f>
        <v>45467</v>
      </c>
      <c r="J14" s="8"/>
      <c r="K14" s="8"/>
      <c r="L14" s="10">
        <f t="shared" si="1"/>
        <v>45495</v>
      </c>
      <c r="M14" s="8">
        <f t="shared" si="6"/>
        <v>45504</v>
      </c>
      <c r="N14" s="8">
        <f t="shared" si="7"/>
        <v>45532</v>
      </c>
      <c r="O14" s="8" t="str">
        <f t="shared" si="8"/>
        <v/>
      </c>
      <c r="P14" s="8" t="str">
        <f t="shared" si="9"/>
        <v/>
      </c>
      <c r="Q14" s="9">
        <v>3</v>
      </c>
      <c r="R14" s="8">
        <f>IF(H14="","",H14-($Q14*7))</f>
        <v>45418</v>
      </c>
      <c r="S14" s="8">
        <f>IF(I14="","",+I14-($Q14*7))</f>
        <v>45446</v>
      </c>
      <c r="T14" s="8" t="str">
        <f>IF(J14="","",+J14-($Q14*7))</f>
        <v/>
      </c>
      <c r="U14" s="8" t="str">
        <f>IF(K14="","",+K14-($Q14*7))</f>
        <v/>
      </c>
    </row>
    <row r="15" spans="1:21" ht="14.25" customHeight="1">
      <c r="A15" s="12" t="s">
        <v>5</v>
      </c>
      <c r="B15" s="11" t="s">
        <v>41</v>
      </c>
      <c r="C15" s="9">
        <v>45</v>
      </c>
      <c r="D15" s="9"/>
      <c r="E15" s="9" t="s">
        <v>11</v>
      </c>
      <c r="F15" s="9">
        <v>4</v>
      </c>
      <c r="G15" s="9">
        <v>-3</v>
      </c>
      <c r="H15" s="8">
        <f t="shared" si="0"/>
        <v>45404</v>
      </c>
      <c r="I15" s="8" t="str">
        <f t="shared" ref="I15:K15" si="16">IF($D15="","",+H15+$D15)</f>
        <v/>
      </c>
      <c r="J15" s="8" t="str">
        <f t="shared" si="16"/>
        <v/>
      </c>
      <c r="K15" s="8" t="str">
        <f t="shared" si="16"/>
        <v/>
      </c>
      <c r="L15" s="10">
        <f t="shared" si="1"/>
        <v>45515</v>
      </c>
      <c r="M15" s="8">
        <f t="shared" si="6"/>
        <v>45449</v>
      </c>
      <c r="N15" s="8" t="str">
        <f t="shared" si="7"/>
        <v/>
      </c>
      <c r="O15" s="8" t="str">
        <f t="shared" si="8"/>
        <v/>
      </c>
      <c r="P15" s="8" t="str">
        <f t="shared" si="9"/>
        <v/>
      </c>
      <c r="Q15" s="9">
        <v>5</v>
      </c>
      <c r="R15" s="8">
        <f>IF(H15="","",H15-($Q15*7))</f>
        <v>45369</v>
      </c>
      <c r="S15" s="8" t="str">
        <f>IF(I15="","",+I15-($Q15*7))</f>
        <v/>
      </c>
      <c r="T15" s="8" t="str">
        <f>IF(J15="","",+J15-($Q15*7))</f>
        <v/>
      </c>
      <c r="U15" s="8" t="str">
        <f>IF(K15="","",+K15-($Q15*7))</f>
        <v/>
      </c>
    </row>
    <row r="16" spans="1:21" ht="14.25" customHeight="1">
      <c r="A16" s="12" t="s">
        <v>1</v>
      </c>
      <c r="B16" s="11" t="s">
        <v>40</v>
      </c>
      <c r="C16" s="9">
        <v>45</v>
      </c>
      <c r="D16" s="9">
        <v>15</v>
      </c>
      <c r="E16" s="9" t="s">
        <v>11</v>
      </c>
      <c r="F16" s="9" t="s">
        <v>79</v>
      </c>
      <c r="G16" s="9">
        <v>-4</v>
      </c>
      <c r="H16" s="8">
        <f t="shared" si="0"/>
        <v>45397</v>
      </c>
      <c r="I16" s="8">
        <f t="shared" ref="I16" si="17">IF($D16="","",+H16+$D16)</f>
        <v>45412</v>
      </c>
      <c r="J16" s="8"/>
      <c r="K16" s="8"/>
      <c r="L16" s="10">
        <f t="shared" si="1"/>
        <v>45515</v>
      </c>
      <c r="M16" s="8">
        <f t="shared" si="6"/>
        <v>45442</v>
      </c>
      <c r="N16" s="8">
        <f t="shared" si="7"/>
        <v>45457</v>
      </c>
      <c r="O16" s="8" t="str">
        <f t="shared" si="8"/>
        <v/>
      </c>
      <c r="P16" s="8" t="str">
        <f t="shared" si="9"/>
        <v/>
      </c>
      <c r="Q16" s="9">
        <v>4</v>
      </c>
      <c r="R16" s="8">
        <f>IF(H16="","",H16-($Q16*7))</f>
        <v>45369</v>
      </c>
      <c r="S16" s="8">
        <f>IF(I16="","",+I16-($Q16*7))</f>
        <v>45384</v>
      </c>
      <c r="T16" s="8" t="str">
        <f>IF(J16="","",+J16-($Q16*7))</f>
        <v/>
      </c>
      <c r="U16" s="8" t="str">
        <f>IF(K16="","",+K16-($Q16*7))</f>
        <v/>
      </c>
    </row>
    <row r="17" spans="1:21" ht="14.25" customHeight="1">
      <c r="A17" s="12"/>
      <c r="B17" s="11" t="s">
        <v>39</v>
      </c>
      <c r="C17" s="9">
        <v>55</v>
      </c>
      <c r="D17" s="9">
        <v>15</v>
      </c>
      <c r="E17" s="9" t="s">
        <v>11</v>
      </c>
      <c r="F17" s="9" t="s">
        <v>79</v>
      </c>
      <c r="G17" s="9">
        <v>-4</v>
      </c>
      <c r="H17" s="8">
        <f t="shared" si="0"/>
        <v>45397</v>
      </c>
      <c r="I17" s="8">
        <f t="shared" ref="I17" si="18">IF($D17="","",+H17+$D17)</f>
        <v>45412</v>
      </c>
      <c r="J17" s="8"/>
      <c r="K17" s="8"/>
      <c r="L17" s="10">
        <f t="shared" si="1"/>
        <v>45505</v>
      </c>
      <c r="M17" s="8">
        <f t="shared" si="6"/>
        <v>45452</v>
      </c>
      <c r="N17" s="8">
        <f t="shared" si="7"/>
        <v>45467</v>
      </c>
      <c r="O17" s="8" t="str">
        <f t="shared" si="8"/>
        <v/>
      </c>
      <c r="P17" s="8" t="str">
        <f t="shared" si="9"/>
        <v/>
      </c>
      <c r="Q17" s="9">
        <v>4</v>
      </c>
      <c r="R17" s="8">
        <f>IF(H17="","",H17-($Q17*7))</f>
        <v>45369</v>
      </c>
      <c r="S17" s="8">
        <f>IF(I17="","",+I17-($Q17*7))</f>
        <v>45384</v>
      </c>
      <c r="T17" s="8" t="str">
        <f>IF(J17="","",+J17-($Q17*7))</f>
        <v/>
      </c>
      <c r="U17" s="8" t="str">
        <f>IF(K17="","",+K17-($Q17*7))</f>
        <v/>
      </c>
    </row>
    <row r="18" spans="1:21" ht="14.25" customHeight="1">
      <c r="A18" s="12"/>
      <c r="B18" s="11" t="s">
        <v>38</v>
      </c>
      <c r="C18" s="9">
        <v>55</v>
      </c>
      <c r="D18" s="9">
        <v>15</v>
      </c>
      <c r="E18" s="9" t="s">
        <v>11</v>
      </c>
      <c r="F18" s="9" t="s">
        <v>81</v>
      </c>
      <c r="G18" s="9">
        <v>-4</v>
      </c>
      <c r="H18" s="8">
        <f t="shared" si="0"/>
        <v>45397</v>
      </c>
      <c r="I18" s="8">
        <f t="shared" ref="I18" si="19">IF($D18="","",+H18+$D18)</f>
        <v>45412</v>
      </c>
      <c r="J18" s="8"/>
      <c r="K18" s="8"/>
      <c r="L18" s="10">
        <f t="shared" si="1"/>
        <v>45505</v>
      </c>
      <c r="M18" s="8">
        <f t="shared" si="6"/>
        <v>45452</v>
      </c>
      <c r="N18" s="8">
        <f t="shared" si="7"/>
        <v>45467</v>
      </c>
      <c r="O18" s="8" t="str">
        <f t="shared" si="8"/>
        <v/>
      </c>
      <c r="P18" s="8" t="str">
        <f t="shared" si="9"/>
        <v/>
      </c>
      <c r="Q18" s="9">
        <v>4</v>
      </c>
      <c r="R18" s="8">
        <f>IF(H18="","",H18-($Q18*7))</f>
        <v>45369</v>
      </c>
      <c r="S18" s="8">
        <f>IF(I18="","",+I18-($Q18*7))</f>
        <v>45384</v>
      </c>
      <c r="T18" s="8" t="str">
        <f>IF(J18="","",+J18-($Q18*7))</f>
        <v/>
      </c>
      <c r="U18" s="8" t="str">
        <f>IF(K18="","",+K18-($Q18*7))</f>
        <v/>
      </c>
    </row>
    <row r="19" spans="1:21" ht="14.25" customHeight="1">
      <c r="A19" s="12"/>
      <c r="B19" s="11" t="s">
        <v>74</v>
      </c>
      <c r="C19" s="9">
        <v>45</v>
      </c>
      <c r="D19" s="9">
        <v>15</v>
      </c>
      <c r="E19" s="9" t="s">
        <v>11</v>
      </c>
      <c r="F19" s="9">
        <v>12</v>
      </c>
      <c r="G19" s="9">
        <v>-4</v>
      </c>
      <c r="H19" s="8">
        <f>+$C$2+G19*7</f>
        <v>45397</v>
      </c>
      <c r="I19" s="8">
        <f t="shared" ref="I19" si="20">IF($D19="","",+H19+$D19)</f>
        <v>45412</v>
      </c>
      <c r="J19" s="8"/>
      <c r="K19" s="8"/>
      <c r="L19" s="10">
        <f t="shared" si="1"/>
        <v>45515</v>
      </c>
      <c r="M19" s="8">
        <f t="shared" si="6"/>
        <v>45442</v>
      </c>
      <c r="N19" s="8">
        <f t="shared" si="7"/>
        <v>45457</v>
      </c>
      <c r="O19" s="8" t="str">
        <f t="shared" si="8"/>
        <v/>
      </c>
      <c r="P19" s="8" t="str">
        <f t="shared" si="9"/>
        <v/>
      </c>
      <c r="Q19" s="9">
        <v>4</v>
      </c>
      <c r="R19" s="8">
        <f>IF(H19="","",H19-($Q19*7))</f>
        <v>45369</v>
      </c>
      <c r="S19" s="8">
        <f>IF(I19="","",+I19-($Q19*7))</f>
        <v>45384</v>
      </c>
      <c r="T19" s="8" t="str">
        <f>IF(J19="","",+J19-($Q19*7))</f>
        <v/>
      </c>
      <c r="U19" s="8" t="str">
        <f>IF(K19="","",+K19-($Q19*7))</f>
        <v/>
      </c>
    </row>
    <row r="20" spans="1:21" ht="14.25" customHeight="1">
      <c r="A20" s="12"/>
      <c r="B20" s="11" t="s">
        <v>37</v>
      </c>
      <c r="C20" s="9">
        <v>60</v>
      </c>
      <c r="D20" s="9">
        <v>15</v>
      </c>
      <c r="E20" s="9" t="s">
        <v>11</v>
      </c>
      <c r="F20" s="9" t="s">
        <v>79</v>
      </c>
      <c r="G20" s="9">
        <v>-4</v>
      </c>
      <c r="H20" s="8">
        <f t="shared" si="0"/>
        <v>45397</v>
      </c>
      <c r="I20" s="8">
        <f t="shared" ref="I20" si="21">IF($D20="","",+H20+$D20)</f>
        <v>45412</v>
      </c>
      <c r="J20" s="8"/>
      <c r="K20" s="8"/>
      <c r="L20" s="10">
        <f t="shared" si="1"/>
        <v>45500</v>
      </c>
      <c r="M20" s="8">
        <f t="shared" si="6"/>
        <v>45457</v>
      </c>
      <c r="N20" s="8">
        <f t="shared" si="7"/>
        <v>45472</v>
      </c>
      <c r="O20" s="8" t="str">
        <f t="shared" si="8"/>
        <v/>
      </c>
      <c r="P20" s="8" t="str">
        <f t="shared" si="9"/>
        <v/>
      </c>
      <c r="Q20" s="9">
        <v>4</v>
      </c>
      <c r="R20" s="8">
        <f>IF(H20="","",H20-($Q20*7))</f>
        <v>45369</v>
      </c>
      <c r="S20" s="8">
        <f>IF(I20="","",+I20-($Q20*7))</f>
        <v>45384</v>
      </c>
      <c r="T20" s="8" t="str">
        <f>IF(J20="","",+J20-($Q20*7))</f>
        <v/>
      </c>
      <c r="U20" s="8" t="str">
        <f>IF(K20="","",+K20-($Q20*7))</f>
        <v/>
      </c>
    </row>
    <row r="21" spans="1:21" ht="14.25" customHeight="1">
      <c r="A21" s="12"/>
      <c r="B21" s="11" t="s">
        <v>36</v>
      </c>
      <c r="C21" s="9">
        <v>70</v>
      </c>
      <c r="D21" s="9">
        <v>15</v>
      </c>
      <c r="E21" s="9" t="s">
        <v>11</v>
      </c>
      <c r="F21" s="9" t="s">
        <v>79</v>
      </c>
      <c r="G21" s="9">
        <v>-4</v>
      </c>
      <c r="H21" s="8">
        <f t="shared" si="0"/>
        <v>45397</v>
      </c>
      <c r="I21" s="8">
        <f t="shared" ref="I21" si="22">IF($D21="","",+H21+$D21)</f>
        <v>45412</v>
      </c>
      <c r="J21" s="8"/>
      <c r="K21" s="8"/>
      <c r="L21" s="10">
        <f t="shared" si="1"/>
        <v>45490</v>
      </c>
      <c r="M21" s="8">
        <f t="shared" si="6"/>
        <v>45467</v>
      </c>
      <c r="N21" s="8">
        <f t="shared" si="7"/>
        <v>45482</v>
      </c>
      <c r="O21" s="8" t="str">
        <f t="shared" si="8"/>
        <v/>
      </c>
      <c r="P21" s="8" t="str">
        <f t="shared" si="9"/>
        <v/>
      </c>
      <c r="Q21" s="9">
        <v>4</v>
      </c>
      <c r="R21" s="8">
        <f>IF(H21="","",H21-($Q21*7))</f>
        <v>45369</v>
      </c>
      <c r="S21" s="8">
        <f>IF(I21="","",+I21-($Q21*7))</f>
        <v>45384</v>
      </c>
      <c r="T21" s="8" t="str">
        <f>IF(J21="","",+J21-($Q21*7))</f>
        <v/>
      </c>
      <c r="U21" s="8" t="str">
        <f>IF(K21="","",+K21-($Q21*7))</f>
        <v/>
      </c>
    </row>
    <row r="22" spans="1:21" ht="14.25" customHeight="1">
      <c r="A22" s="12" t="s">
        <v>8</v>
      </c>
      <c r="B22" s="11" t="s">
        <v>89</v>
      </c>
      <c r="C22" s="9">
        <v>100</v>
      </c>
      <c r="D22" s="9"/>
      <c r="E22" s="9" t="s">
        <v>11</v>
      </c>
      <c r="F22" s="9">
        <v>40</v>
      </c>
      <c r="G22" s="9">
        <v>-3</v>
      </c>
      <c r="H22" s="8">
        <f t="shared" si="0"/>
        <v>45404</v>
      </c>
      <c r="I22" s="8" t="str">
        <f t="shared" ref="I22:K22" si="23">IF($D22="","",+H22+$D22)</f>
        <v/>
      </c>
      <c r="J22" s="8" t="str">
        <f t="shared" si="23"/>
        <v/>
      </c>
      <c r="K22" s="8" t="str">
        <f t="shared" si="23"/>
        <v/>
      </c>
      <c r="L22" s="10">
        <f t="shared" si="1"/>
        <v>45460</v>
      </c>
      <c r="M22" s="8">
        <f t="shared" si="6"/>
        <v>45504</v>
      </c>
      <c r="N22" s="8" t="str">
        <f t="shared" si="7"/>
        <v/>
      </c>
      <c r="O22" s="8" t="str">
        <f t="shared" si="8"/>
        <v/>
      </c>
      <c r="P22" s="8" t="str">
        <f t="shared" si="9"/>
        <v/>
      </c>
      <c r="Q22" s="9">
        <v>8</v>
      </c>
      <c r="R22" s="8">
        <f>IF(H22="","",H22-($Q22*7))</f>
        <v>45348</v>
      </c>
      <c r="S22" s="8" t="str">
        <f>IF(I22="","",+I22-($Q22*7))</f>
        <v/>
      </c>
      <c r="T22" s="8" t="str">
        <f>IF(J22="","",+J22-($Q22*7))</f>
        <v/>
      </c>
      <c r="U22" s="8" t="str">
        <f>IF(K22="","",+K22-($Q22*7))</f>
        <v/>
      </c>
    </row>
    <row r="23" spans="1:21" ht="14.25" customHeight="1">
      <c r="A23" s="12"/>
      <c r="B23" s="11" t="s">
        <v>82</v>
      </c>
      <c r="C23" s="9">
        <v>110</v>
      </c>
      <c r="D23" s="9"/>
      <c r="E23" s="9" t="s">
        <v>11</v>
      </c>
      <c r="F23" s="9">
        <v>40</v>
      </c>
      <c r="G23" s="9">
        <v>-3</v>
      </c>
      <c r="H23" s="8">
        <f t="shared" si="0"/>
        <v>45404</v>
      </c>
      <c r="I23" s="8" t="str">
        <f t="shared" ref="I23:K23" si="24">IF($D23="","",+H23+$D23)</f>
        <v/>
      </c>
      <c r="J23" s="8" t="str">
        <f t="shared" si="24"/>
        <v/>
      </c>
      <c r="K23" s="8" t="str">
        <f t="shared" si="24"/>
        <v/>
      </c>
      <c r="L23" s="10">
        <f t="shared" si="1"/>
        <v>45450</v>
      </c>
      <c r="M23" s="8">
        <f t="shared" si="6"/>
        <v>45514</v>
      </c>
      <c r="N23" s="8" t="str">
        <f t="shared" si="7"/>
        <v/>
      </c>
      <c r="O23" s="8" t="str">
        <f t="shared" si="8"/>
        <v/>
      </c>
      <c r="P23" s="8" t="str">
        <f t="shared" si="9"/>
        <v/>
      </c>
      <c r="Q23" s="9">
        <v>8</v>
      </c>
      <c r="R23" s="8">
        <f>IF(H23="","",H23-($Q23*7))</f>
        <v>45348</v>
      </c>
      <c r="S23" s="8" t="str">
        <f>IF(I23="","",+I23-($Q23*7))</f>
        <v/>
      </c>
      <c r="T23" s="8" t="str">
        <f>IF(J23="","",+J23-($Q23*7))</f>
        <v/>
      </c>
      <c r="U23" s="8" t="str">
        <f>IF(K23="","",+K23-($Q23*7))</f>
        <v/>
      </c>
    </row>
    <row r="24" spans="1:21" ht="14.25" customHeight="1">
      <c r="A24" s="12"/>
      <c r="B24" s="11" t="s">
        <v>34</v>
      </c>
      <c r="C24" s="9">
        <v>120</v>
      </c>
      <c r="D24" s="9"/>
      <c r="E24" s="9" t="s">
        <v>11</v>
      </c>
      <c r="F24" s="9">
        <v>20</v>
      </c>
      <c r="G24" s="9">
        <v>-3</v>
      </c>
      <c r="H24" s="8">
        <f t="shared" si="0"/>
        <v>45404</v>
      </c>
      <c r="I24" s="8" t="str">
        <f t="shared" ref="I24:K24" si="25">IF($D24="","",+H24+$D24)</f>
        <v/>
      </c>
      <c r="J24" s="8" t="str">
        <f t="shared" si="25"/>
        <v/>
      </c>
      <c r="K24" s="8" t="str">
        <f t="shared" si="25"/>
        <v/>
      </c>
      <c r="L24" s="10">
        <f t="shared" si="1"/>
        <v>45440</v>
      </c>
      <c r="M24" s="8">
        <f t="shared" si="6"/>
        <v>45524</v>
      </c>
      <c r="N24" s="8" t="str">
        <f t="shared" si="7"/>
        <v/>
      </c>
      <c r="O24" s="8" t="str">
        <f t="shared" si="8"/>
        <v/>
      </c>
      <c r="P24" s="8" t="str">
        <f t="shared" si="9"/>
        <v/>
      </c>
      <c r="Q24" s="9">
        <v>8</v>
      </c>
      <c r="R24" s="8">
        <f>IF(H24="","",H24-($Q24*7))</f>
        <v>45348</v>
      </c>
      <c r="S24" s="8" t="str">
        <f>IF(I24="","",+I24-($Q24*7))</f>
        <v/>
      </c>
      <c r="T24" s="8" t="str">
        <f>IF(J24="","",+J24-($Q24*7))</f>
        <v/>
      </c>
      <c r="U24" s="8" t="str">
        <f>IF(K24="","",+K24-($Q24*7))</f>
        <v/>
      </c>
    </row>
    <row r="25" spans="1:21" ht="14.25" customHeight="1">
      <c r="A25" s="12"/>
      <c r="B25" s="11" t="s">
        <v>35</v>
      </c>
      <c r="C25" s="9">
        <v>100</v>
      </c>
      <c r="D25" s="9"/>
      <c r="E25" s="9" t="s">
        <v>11</v>
      </c>
      <c r="F25" s="9">
        <v>15</v>
      </c>
      <c r="G25" s="9">
        <v>-3</v>
      </c>
      <c r="H25" s="8">
        <f t="shared" si="0"/>
        <v>45404</v>
      </c>
      <c r="I25" s="8" t="str">
        <f t="shared" ref="I25:K25" si="26">IF($D25="","",+H25+$D25)</f>
        <v/>
      </c>
      <c r="J25" s="8" t="str">
        <f t="shared" si="26"/>
        <v/>
      </c>
      <c r="K25" s="8" t="str">
        <f t="shared" si="26"/>
        <v/>
      </c>
      <c r="L25" s="10">
        <f t="shared" si="1"/>
        <v>45460</v>
      </c>
      <c r="M25" s="8">
        <f t="shared" si="6"/>
        <v>45504</v>
      </c>
      <c r="N25" s="8" t="str">
        <f t="shared" si="7"/>
        <v/>
      </c>
      <c r="O25" s="8" t="str">
        <f t="shared" si="8"/>
        <v/>
      </c>
      <c r="P25" s="8" t="str">
        <f t="shared" si="9"/>
        <v/>
      </c>
      <c r="Q25" s="9">
        <v>8</v>
      </c>
      <c r="R25" s="8">
        <f>IF(H25="","",H25-($Q25*7))</f>
        <v>45348</v>
      </c>
      <c r="S25" s="8" t="str">
        <f>IF(I25="","",+I25-($Q25*7))</f>
        <v/>
      </c>
      <c r="T25" s="8" t="str">
        <f>IF(J25="","",+J25-($Q25*7))</f>
        <v/>
      </c>
      <c r="U25" s="8" t="str">
        <f>IF(K25="","",+K25-($Q25*7))</f>
        <v/>
      </c>
    </row>
    <row r="26" spans="1:21" ht="14.25" customHeight="1">
      <c r="A26" s="12"/>
      <c r="B26" s="11" t="s">
        <v>73</v>
      </c>
      <c r="C26" s="9">
        <v>110</v>
      </c>
      <c r="D26" s="9"/>
      <c r="E26" s="9" t="s">
        <v>11</v>
      </c>
      <c r="F26" s="9">
        <v>15</v>
      </c>
      <c r="G26" s="9">
        <v>-3</v>
      </c>
      <c r="H26" s="8">
        <f t="shared" si="0"/>
        <v>45404</v>
      </c>
      <c r="I26" s="8" t="str">
        <f t="shared" ref="I26:K26" si="27">IF($D26="","",+H26+$D26)</f>
        <v/>
      </c>
      <c r="J26" s="8" t="str">
        <f t="shared" si="27"/>
        <v/>
      </c>
      <c r="K26" s="8" t="str">
        <f t="shared" si="27"/>
        <v/>
      </c>
      <c r="L26" s="10">
        <f t="shared" ref="L26:L46" si="28">+$C$1-C26</f>
        <v>45450</v>
      </c>
      <c r="M26" s="8">
        <f t="shared" si="6"/>
        <v>45514</v>
      </c>
      <c r="N26" s="8" t="str">
        <f t="shared" si="7"/>
        <v/>
      </c>
      <c r="O26" s="8" t="str">
        <f t="shared" si="8"/>
        <v/>
      </c>
      <c r="P26" s="8" t="str">
        <f t="shared" si="9"/>
        <v/>
      </c>
      <c r="Q26" s="9">
        <v>8</v>
      </c>
      <c r="R26" s="8">
        <f>IF(H26="","",H26-($Q26*7))</f>
        <v>45348</v>
      </c>
      <c r="S26" s="8" t="str">
        <f>IF(I26="","",+I26-($Q26*7))</f>
        <v/>
      </c>
      <c r="T26" s="8" t="str">
        <f>IF(J26="","",+J26-($Q26*7))</f>
        <v/>
      </c>
      <c r="U26" s="8" t="str">
        <f>IF(K26="","",+K26-($Q26*7))</f>
        <v/>
      </c>
    </row>
    <row r="27" spans="1:21" ht="14.25" customHeight="1">
      <c r="A27" s="12" t="s">
        <v>2</v>
      </c>
      <c r="B27" s="11" t="s">
        <v>33</v>
      </c>
      <c r="C27" s="9">
        <v>58</v>
      </c>
      <c r="D27" s="9"/>
      <c r="E27" s="9" t="s">
        <v>11</v>
      </c>
      <c r="F27" s="9">
        <v>10</v>
      </c>
      <c r="G27" s="9">
        <v>-2</v>
      </c>
      <c r="H27" s="8">
        <f t="shared" ref="H27:H46" si="29">+$C$2+G27*7</f>
        <v>45411</v>
      </c>
      <c r="I27" s="8" t="str">
        <f t="shared" ref="I27:K27" si="30">IF($D27="","",+H27+$D27)</f>
        <v/>
      </c>
      <c r="J27" s="8" t="str">
        <f t="shared" si="30"/>
        <v/>
      </c>
      <c r="K27" s="8" t="str">
        <f t="shared" si="30"/>
        <v/>
      </c>
      <c r="L27" s="10">
        <f t="shared" si="28"/>
        <v>45502</v>
      </c>
      <c r="M27" s="8">
        <f t="shared" si="6"/>
        <v>45469</v>
      </c>
      <c r="N27" s="8" t="str">
        <f t="shared" si="7"/>
        <v/>
      </c>
      <c r="O27" s="8" t="str">
        <f t="shared" si="8"/>
        <v/>
      </c>
      <c r="P27" s="8" t="str">
        <f t="shared" si="9"/>
        <v/>
      </c>
      <c r="Q27" s="9">
        <v>4</v>
      </c>
      <c r="R27" s="8">
        <f>IF(H27="","",H27-($Q27*7))</f>
        <v>45383</v>
      </c>
      <c r="S27" s="8" t="str">
        <f>IF(I27="","",+I27-($Q27*7))</f>
        <v/>
      </c>
      <c r="T27" s="8" t="str">
        <f>IF(J27="","",+J27-($Q27*7))</f>
        <v/>
      </c>
      <c r="U27" s="8" t="str">
        <f>IF(K27="","",+K27-($Q27*7))</f>
        <v/>
      </c>
    </row>
    <row r="28" spans="1:21" ht="14.25" customHeight="1">
      <c r="A28" s="12"/>
      <c r="B28" s="11" t="s">
        <v>90</v>
      </c>
      <c r="C28" s="9">
        <v>62</v>
      </c>
      <c r="D28" s="9">
        <v>84</v>
      </c>
      <c r="E28" s="9" t="s">
        <v>11</v>
      </c>
      <c r="F28" s="9">
        <v>15</v>
      </c>
      <c r="G28" s="9">
        <v>-2</v>
      </c>
      <c r="H28" s="8">
        <f t="shared" si="29"/>
        <v>45411</v>
      </c>
      <c r="I28" s="8">
        <f t="shared" ref="I28" si="31">IF($D28="","",+H28+$D28)</f>
        <v>45495</v>
      </c>
      <c r="J28" s="8"/>
      <c r="K28" s="8"/>
      <c r="L28" s="10">
        <f t="shared" si="28"/>
        <v>45498</v>
      </c>
      <c r="M28" s="8">
        <f t="shared" si="6"/>
        <v>45473</v>
      </c>
      <c r="N28" s="8">
        <f t="shared" si="7"/>
        <v>45557</v>
      </c>
      <c r="O28" s="8" t="str">
        <f t="shared" si="8"/>
        <v/>
      </c>
      <c r="P28" s="8" t="str">
        <f t="shared" si="9"/>
        <v/>
      </c>
      <c r="Q28" s="9">
        <v>4</v>
      </c>
      <c r="R28" s="8">
        <f>IF(H28="","",H28-($Q28*7))</f>
        <v>45383</v>
      </c>
      <c r="S28" s="8">
        <f>IF(I28="","",+I28-($Q28*7))</f>
        <v>45467</v>
      </c>
      <c r="T28" s="8" t="str">
        <f>IF(J28="","",+J28-($Q28*7))</f>
        <v/>
      </c>
      <c r="U28" s="8" t="str">
        <f>IF(K28="","",+K28-($Q28*7))</f>
        <v/>
      </c>
    </row>
    <row r="29" spans="1:21" ht="14.25" customHeight="1">
      <c r="A29" s="12" t="s">
        <v>32</v>
      </c>
      <c r="B29" s="11" t="s">
        <v>31</v>
      </c>
      <c r="C29" s="9">
        <v>95</v>
      </c>
      <c r="D29" s="9"/>
      <c r="E29" s="9"/>
      <c r="F29" s="9"/>
      <c r="G29" s="9">
        <v>0</v>
      </c>
      <c r="H29" s="8">
        <f t="shared" si="29"/>
        <v>45425</v>
      </c>
      <c r="I29" s="8" t="str">
        <f t="shared" ref="I29:K29" si="32">IF($D29="","",+H29+$D29)</f>
        <v/>
      </c>
      <c r="J29" s="8" t="str">
        <f t="shared" si="32"/>
        <v/>
      </c>
      <c r="K29" s="8" t="str">
        <f t="shared" si="32"/>
        <v/>
      </c>
      <c r="L29" s="10">
        <f t="shared" si="28"/>
        <v>45465</v>
      </c>
      <c r="M29" s="8">
        <f t="shared" ref="M29:M46" si="33">IF(H29="","",+H29+$C29)</f>
        <v>45520</v>
      </c>
      <c r="N29" s="8" t="str">
        <f t="shared" ref="N29:N46" si="34">IF(I29="","",+I29+$C29)</f>
        <v/>
      </c>
      <c r="O29" s="8" t="str">
        <f t="shared" ref="O29:O46" si="35">IF(J29="","",+J29+$C29)</f>
        <v/>
      </c>
      <c r="P29" s="8" t="str">
        <f t="shared" ref="P29:P46" si="36">IF(K29="","",+K29+$C29)</f>
        <v/>
      </c>
      <c r="Q29" s="9"/>
      <c r="R29" s="8"/>
      <c r="S29" s="8"/>
      <c r="T29" s="8"/>
      <c r="U29" s="8"/>
    </row>
    <row r="30" spans="1:21" ht="14.25" customHeight="1">
      <c r="A30" s="12"/>
      <c r="B30" s="11" t="s">
        <v>30</v>
      </c>
      <c r="C30" s="9">
        <v>95</v>
      </c>
      <c r="D30" s="9"/>
      <c r="E30" s="9"/>
      <c r="F30" s="9"/>
      <c r="G30" s="9">
        <v>0</v>
      </c>
      <c r="H30" s="8">
        <f t="shared" si="29"/>
        <v>45425</v>
      </c>
      <c r="I30" s="8" t="str">
        <f t="shared" ref="I30:K30" si="37">IF($D30="","",+H30+$D30)</f>
        <v/>
      </c>
      <c r="J30" s="8" t="str">
        <f t="shared" si="37"/>
        <v/>
      </c>
      <c r="K30" s="8" t="str">
        <f t="shared" si="37"/>
        <v/>
      </c>
      <c r="L30" s="10">
        <f t="shared" si="28"/>
        <v>45465</v>
      </c>
      <c r="M30" s="8">
        <f t="shared" si="33"/>
        <v>45520</v>
      </c>
      <c r="N30" s="8" t="str">
        <f t="shared" si="34"/>
        <v/>
      </c>
      <c r="O30" s="8" t="str">
        <f t="shared" si="35"/>
        <v/>
      </c>
      <c r="P30" s="8" t="str">
        <f t="shared" si="36"/>
        <v/>
      </c>
      <c r="Q30" s="9"/>
      <c r="R30" s="8"/>
      <c r="S30" s="8"/>
      <c r="T30" s="8"/>
      <c r="U30" s="8"/>
    </row>
    <row r="31" spans="1:21" ht="14.25" customHeight="1">
      <c r="A31" s="12"/>
      <c r="B31" s="11" t="s">
        <v>29</v>
      </c>
      <c r="C31" s="9">
        <v>120</v>
      </c>
      <c r="D31" s="9"/>
      <c r="E31" s="9"/>
      <c r="F31" s="9"/>
      <c r="G31" s="9">
        <v>0</v>
      </c>
      <c r="H31" s="8">
        <f t="shared" si="29"/>
        <v>45425</v>
      </c>
      <c r="I31" s="8" t="str">
        <f t="shared" ref="I31:K31" si="38">IF($D31="","",+H31+$D31)</f>
        <v/>
      </c>
      <c r="J31" s="8" t="str">
        <f t="shared" si="38"/>
        <v/>
      </c>
      <c r="K31" s="8" t="str">
        <f t="shared" si="38"/>
        <v/>
      </c>
      <c r="L31" s="10">
        <f t="shared" si="28"/>
        <v>45440</v>
      </c>
      <c r="M31" s="8">
        <f t="shared" si="33"/>
        <v>45545</v>
      </c>
      <c r="N31" s="8" t="str">
        <f t="shared" si="34"/>
        <v/>
      </c>
      <c r="O31" s="8" t="str">
        <f t="shared" si="35"/>
        <v/>
      </c>
      <c r="P31" s="8" t="str">
        <f t="shared" si="36"/>
        <v/>
      </c>
      <c r="Q31" s="9"/>
      <c r="R31" s="8"/>
      <c r="S31" s="8"/>
      <c r="T31" s="8"/>
      <c r="U31" s="8"/>
    </row>
    <row r="32" spans="1:21" ht="14.25" customHeight="1">
      <c r="A32" s="12"/>
      <c r="B32" s="11" t="s">
        <v>28</v>
      </c>
      <c r="C32" s="9">
        <v>120</v>
      </c>
      <c r="D32" s="9"/>
      <c r="E32" s="9"/>
      <c r="F32" s="9"/>
      <c r="G32" s="9">
        <v>0</v>
      </c>
      <c r="H32" s="8">
        <f t="shared" si="29"/>
        <v>45425</v>
      </c>
      <c r="I32" s="8" t="str">
        <f t="shared" ref="I32:K33" si="39">IF($D32="","",+H32+$D32)</f>
        <v/>
      </c>
      <c r="J32" s="8" t="str">
        <f t="shared" si="39"/>
        <v/>
      </c>
      <c r="K32" s="8" t="str">
        <f t="shared" si="39"/>
        <v/>
      </c>
      <c r="L32" s="10">
        <f t="shared" si="28"/>
        <v>45440</v>
      </c>
      <c r="M32" s="8">
        <f t="shared" si="33"/>
        <v>45545</v>
      </c>
      <c r="N32" s="8" t="str">
        <f t="shared" si="34"/>
        <v/>
      </c>
      <c r="O32" s="8" t="str">
        <f t="shared" si="35"/>
        <v/>
      </c>
      <c r="P32" s="8" t="str">
        <f t="shared" si="36"/>
        <v/>
      </c>
      <c r="Q32" s="9"/>
      <c r="R32" s="8"/>
      <c r="S32" s="8"/>
      <c r="T32" s="8"/>
      <c r="U32" s="8"/>
    </row>
    <row r="33" spans="1:21" ht="14.25" customHeight="1">
      <c r="A33" s="12" t="s">
        <v>0</v>
      </c>
      <c r="B33" s="11" t="s">
        <v>27</v>
      </c>
      <c r="C33" s="9">
        <v>45</v>
      </c>
      <c r="D33" s="9"/>
      <c r="E33" s="9" t="s">
        <v>100</v>
      </c>
      <c r="F33" s="9"/>
      <c r="G33" s="9">
        <v>15</v>
      </c>
      <c r="H33" s="8">
        <f t="shared" si="29"/>
        <v>45530</v>
      </c>
      <c r="I33" s="8" t="str">
        <f t="shared" si="39"/>
        <v/>
      </c>
      <c r="J33" s="8" t="str">
        <f t="shared" si="39"/>
        <v/>
      </c>
      <c r="K33" s="8" t="str">
        <f t="shared" si="39"/>
        <v/>
      </c>
      <c r="L33" s="10"/>
      <c r="M33" s="8">
        <f t="shared" si="33"/>
        <v>45575</v>
      </c>
      <c r="N33" s="8" t="str">
        <f t="shared" si="34"/>
        <v/>
      </c>
      <c r="O33" s="8" t="str">
        <f t="shared" si="35"/>
        <v/>
      </c>
      <c r="P33" s="8" t="str">
        <f t="shared" si="36"/>
        <v/>
      </c>
      <c r="Q33" s="9"/>
      <c r="R33" s="8"/>
      <c r="S33" s="8"/>
      <c r="T33" s="8"/>
      <c r="U33" s="8"/>
    </row>
    <row r="34" spans="1:21" ht="14.25" customHeight="1">
      <c r="A34" s="12" t="s">
        <v>4</v>
      </c>
      <c r="B34" s="11" t="s">
        <v>26</v>
      </c>
      <c r="C34" s="9">
        <v>60</v>
      </c>
      <c r="D34" s="9"/>
      <c r="E34" s="9" t="s">
        <v>11</v>
      </c>
      <c r="F34" s="9">
        <v>3</v>
      </c>
      <c r="G34" s="9">
        <v>-2</v>
      </c>
      <c r="H34" s="8">
        <f t="shared" si="29"/>
        <v>45411</v>
      </c>
      <c r="I34" s="8" t="str">
        <f t="shared" ref="I34:K34" si="40">IF($D34="","",+H34+$D34)</f>
        <v/>
      </c>
      <c r="J34" s="8" t="str">
        <f t="shared" si="40"/>
        <v/>
      </c>
      <c r="K34" s="8" t="str">
        <f t="shared" si="40"/>
        <v/>
      </c>
      <c r="L34" s="10">
        <f t="shared" si="28"/>
        <v>45500</v>
      </c>
      <c r="M34" s="8">
        <f t="shared" si="33"/>
        <v>45471</v>
      </c>
      <c r="N34" s="8" t="str">
        <f t="shared" si="34"/>
        <v/>
      </c>
      <c r="O34" s="8" t="str">
        <f t="shared" si="35"/>
        <v/>
      </c>
      <c r="P34" s="8" t="str">
        <f t="shared" si="36"/>
        <v/>
      </c>
      <c r="Q34" s="9">
        <v>6</v>
      </c>
      <c r="R34" s="8">
        <f>IF(H34="","",+H34-($Q34*7))</f>
        <v>45369</v>
      </c>
      <c r="S34" s="8" t="str">
        <f>IF(I34="","",+I34-($Q34*7))</f>
        <v/>
      </c>
      <c r="T34" s="8" t="str">
        <f>IF(J34="","",+J34-($Q34*7))</f>
        <v/>
      </c>
      <c r="U34" s="8" t="str">
        <f>IF(K34="","",+K34-($Q34*7))</f>
        <v/>
      </c>
    </row>
    <row r="35" spans="1:21" ht="14.25" customHeight="1">
      <c r="A35" s="12" t="s">
        <v>10</v>
      </c>
      <c r="B35" s="11" t="s">
        <v>25</v>
      </c>
      <c r="C35" s="9">
        <v>57</v>
      </c>
      <c r="D35" s="9"/>
      <c r="E35" s="9" t="s">
        <v>11</v>
      </c>
      <c r="F35" s="9">
        <v>2</v>
      </c>
      <c r="G35" s="9">
        <v>1</v>
      </c>
      <c r="H35" s="8">
        <f t="shared" si="29"/>
        <v>45432</v>
      </c>
      <c r="I35" s="8" t="str">
        <f t="shared" ref="I35:K35" si="41">IF($D35="","",+H35+$D35)</f>
        <v/>
      </c>
      <c r="J35" s="8" t="str">
        <f t="shared" si="41"/>
        <v/>
      </c>
      <c r="K35" s="8" t="str">
        <f t="shared" si="41"/>
        <v/>
      </c>
      <c r="L35" s="10">
        <f t="shared" si="28"/>
        <v>45503</v>
      </c>
      <c r="M35" s="8">
        <f t="shared" si="33"/>
        <v>45489</v>
      </c>
      <c r="N35" s="8" t="str">
        <f t="shared" si="34"/>
        <v/>
      </c>
      <c r="O35" s="8" t="str">
        <f t="shared" si="35"/>
        <v/>
      </c>
      <c r="P35" s="8" t="str">
        <f t="shared" si="36"/>
        <v/>
      </c>
      <c r="Q35" s="9">
        <v>7</v>
      </c>
      <c r="R35" s="8">
        <f>IF(H35="","",+H35-($Q35*7))</f>
        <v>45383</v>
      </c>
      <c r="S35" s="8" t="str">
        <f>IF(I35="","",+I35-($Q35*7))</f>
        <v/>
      </c>
      <c r="T35" s="8" t="str">
        <f>IF(J35="","",+J35-($Q35*7))</f>
        <v/>
      </c>
      <c r="U35" s="8" t="str">
        <f>IF(K35="","",+K35-($Q35*7))</f>
        <v/>
      </c>
    </row>
    <row r="36" spans="1:21" ht="14.25" customHeight="1">
      <c r="A36" s="12"/>
      <c r="B36" s="11" t="s">
        <v>93</v>
      </c>
      <c r="C36" s="9">
        <v>60</v>
      </c>
      <c r="D36" s="9"/>
      <c r="E36" s="9" t="s">
        <v>11</v>
      </c>
      <c r="F36" s="9">
        <v>1</v>
      </c>
      <c r="G36" s="9">
        <v>1</v>
      </c>
      <c r="H36" s="8">
        <f>+$C$2+G36*7</f>
        <v>45432</v>
      </c>
      <c r="I36" s="8" t="str">
        <f t="shared" ref="I36:K38" si="42">IF($D36="","",+H36+$D36)</f>
        <v/>
      </c>
      <c r="J36" s="8" t="str">
        <f t="shared" si="42"/>
        <v/>
      </c>
      <c r="K36" s="8" t="str">
        <f t="shared" si="42"/>
        <v/>
      </c>
      <c r="L36" s="10">
        <f>+$C$1-C36</f>
        <v>45500</v>
      </c>
      <c r="M36" s="8">
        <f>IF(H36="","",+H36+$C36)</f>
        <v>45492</v>
      </c>
      <c r="N36" s="8" t="str">
        <f>IF(I36="","",+I36+$C36)</f>
        <v/>
      </c>
      <c r="O36" s="8" t="str">
        <f>IF(J36="","",+J36+$C36)</f>
        <v/>
      </c>
      <c r="P36" s="8" t="str">
        <f>IF(K36="","",+K36+$C36)</f>
        <v/>
      </c>
      <c r="Q36" s="9">
        <v>7</v>
      </c>
      <c r="R36" s="8">
        <f>IF(H36="","",+H36-($Q36*7))</f>
        <v>45383</v>
      </c>
      <c r="S36" s="8" t="str">
        <f>IF(I36="","",+I36-($Q36*7))</f>
        <v/>
      </c>
      <c r="T36" s="8" t="str">
        <f>IF(J36="","",+J36-($Q36*7))</f>
        <v/>
      </c>
      <c r="U36" s="8" t="str">
        <f>IF(K36="","",+K36-($Q36*7))</f>
        <v/>
      </c>
    </row>
    <row r="37" spans="1:21" ht="14.25" customHeight="1">
      <c r="A37" s="12"/>
      <c r="B37" s="11" t="s">
        <v>24</v>
      </c>
      <c r="C37" s="9">
        <v>70</v>
      </c>
      <c r="D37" s="9"/>
      <c r="E37" s="9" t="s">
        <v>11</v>
      </c>
      <c r="F37" s="9">
        <v>1</v>
      </c>
      <c r="G37" s="9">
        <v>1</v>
      </c>
      <c r="H37" s="8">
        <f>+$C$2+G37*7</f>
        <v>45432</v>
      </c>
      <c r="I37" s="8" t="str">
        <f t="shared" si="42"/>
        <v/>
      </c>
      <c r="J37" s="8" t="str">
        <f t="shared" si="42"/>
        <v/>
      </c>
      <c r="K37" s="8" t="str">
        <f t="shared" si="42"/>
        <v/>
      </c>
      <c r="L37" s="10">
        <f>+$C$1-C37</f>
        <v>45490</v>
      </c>
      <c r="M37" s="8">
        <f>IF(H37="","",+H37+$C37)</f>
        <v>45502</v>
      </c>
      <c r="N37" s="8" t="str">
        <f>IF(I37="","",+I37+$C37)</f>
        <v/>
      </c>
      <c r="O37" s="8" t="str">
        <f>IF(J37="","",+J37+$C37)</f>
        <v/>
      </c>
      <c r="P37" s="8" t="str">
        <f>IF(K37="","",+K37+$C37)</f>
        <v/>
      </c>
      <c r="Q37" s="9">
        <v>7</v>
      </c>
      <c r="R37" s="8">
        <f>IF(H37="","",+H37-($Q37*7))</f>
        <v>45383</v>
      </c>
      <c r="S37" s="8" t="str">
        <f>IF(I37="","",+I37-($Q37*7))</f>
        <v/>
      </c>
      <c r="T37" s="8" t="str">
        <f>IF(J37="","",+J37-($Q37*7))</f>
        <v/>
      </c>
      <c r="U37" s="8" t="str">
        <f>IF(K37="","",+K37-($Q37*7))</f>
        <v/>
      </c>
    </row>
    <row r="38" spans="1:21" ht="14.25" customHeight="1">
      <c r="A38" s="12"/>
      <c r="B38" s="11" t="s">
        <v>23</v>
      </c>
      <c r="C38" s="9">
        <v>79</v>
      </c>
      <c r="D38" s="9"/>
      <c r="E38" s="9" t="s">
        <v>11</v>
      </c>
      <c r="F38" s="9">
        <v>2</v>
      </c>
      <c r="G38" s="9">
        <v>1</v>
      </c>
      <c r="H38" s="8">
        <f>+$C$2+G38*7</f>
        <v>45432</v>
      </c>
      <c r="I38" s="8" t="str">
        <f t="shared" si="42"/>
        <v/>
      </c>
      <c r="J38" s="8" t="str">
        <f t="shared" si="42"/>
        <v/>
      </c>
      <c r="K38" s="8" t="str">
        <f t="shared" si="42"/>
        <v/>
      </c>
      <c r="L38" s="10">
        <f>+$C$1-C38</f>
        <v>45481</v>
      </c>
      <c r="M38" s="8">
        <f>IF(H38="","",+H38+$C38)</f>
        <v>45511</v>
      </c>
      <c r="N38" s="8" t="str">
        <f>IF(I38="","",+I38+$C38)</f>
        <v/>
      </c>
      <c r="O38" s="8" t="str">
        <f>IF(J38="","",+J38+$C38)</f>
        <v/>
      </c>
      <c r="P38" s="8" t="str">
        <f>IF(K38="","",+K38+$C38)</f>
        <v/>
      </c>
      <c r="Q38" s="9">
        <v>7</v>
      </c>
      <c r="R38" s="8">
        <f>IF(H38="","",+H38-($Q38*7))</f>
        <v>45383</v>
      </c>
      <c r="S38" s="8" t="str">
        <f>IF(I38="","",+I38-($Q38*7))</f>
        <v/>
      </c>
      <c r="T38" s="8" t="str">
        <f>IF(J38="","",+J38-($Q38*7))</f>
        <v/>
      </c>
      <c r="U38" s="8" t="str">
        <f>IF(K38="","",+K38-($Q38*7))</f>
        <v/>
      </c>
    </row>
    <row r="39" spans="1:21" ht="14.25" customHeight="1">
      <c r="A39" s="12"/>
      <c r="B39" s="11" t="s">
        <v>92</v>
      </c>
      <c r="C39" s="9">
        <v>80</v>
      </c>
      <c r="D39" s="9"/>
      <c r="E39" s="9" t="s">
        <v>11</v>
      </c>
      <c r="F39" s="9">
        <v>1</v>
      </c>
      <c r="G39" s="9">
        <v>1</v>
      </c>
      <c r="H39" s="8">
        <f t="shared" si="29"/>
        <v>45432</v>
      </c>
      <c r="I39" s="8" t="str">
        <f t="shared" ref="I39:K39" si="43">IF($D39="","",+H39+$D39)</f>
        <v/>
      </c>
      <c r="J39" s="8" t="str">
        <f t="shared" si="43"/>
        <v/>
      </c>
      <c r="K39" s="8" t="str">
        <f t="shared" si="43"/>
        <v/>
      </c>
      <c r="L39" s="10">
        <f t="shared" si="28"/>
        <v>45480</v>
      </c>
      <c r="M39" s="8">
        <f t="shared" si="33"/>
        <v>45512</v>
      </c>
      <c r="N39" s="8" t="str">
        <f t="shared" si="34"/>
        <v/>
      </c>
      <c r="O39" s="8" t="str">
        <f t="shared" si="35"/>
        <v/>
      </c>
      <c r="P39" s="8" t="str">
        <f t="shared" si="36"/>
        <v/>
      </c>
      <c r="Q39" s="9">
        <v>7</v>
      </c>
      <c r="R39" s="8">
        <f>IF(H39="","",+H39-($Q39*7))</f>
        <v>45383</v>
      </c>
      <c r="S39" s="8" t="str">
        <f>IF(I39="","",+I39-($Q39*7))</f>
        <v/>
      </c>
      <c r="T39" s="8" t="str">
        <f>IF(J39="","",+J39-($Q39*7))</f>
        <v/>
      </c>
      <c r="U39" s="8" t="str">
        <f>IF(K39="","",+K39-($Q39*7))</f>
        <v/>
      </c>
    </row>
    <row r="40" spans="1:21" ht="14.25" customHeight="1">
      <c r="A40" s="12"/>
      <c r="B40" s="11" t="s">
        <v>22</v>
      </c>
      <c r="C40" s="9">
        <v>80</v>
      </c>
      <c r="D40" s="9"/>
      <c r="E40" s="9" t="s">
        <v>11</v>
      </c>
      <c r="F40" s="9">
        <v>2</v>
      </c>
      <c r="G40" s="9">
        <v>1</v>
      </c>
      <c r="H40" s="8">
        <f>+$C$2+G40*7</f>
        <v>45432</v>
      </c>
      <c r="I40" s="8" t="str">
        <f t="shared" ref="I40:K41" si="44">IF($D40="","",+H40+$D40)</f>
        <v/>
      </c>
      <c r="J40" s="8" t="str">
        <f t="shared" si="44"/>
        <v/>
      </c>
      <c r="K40" s="8" t="str">
        <f t="shared" si="44"/>
        <v/>
      </c>
      <c r="L40" s="10">
        <f>+$C$1-C40</f>
        <v>45480</v>
      </c>
      <c r="M40" s="8">
        <f>IF(H40="","",+H40+$C40)</f>
        <v>45512</v>
      </c>
      <c r="N40" s="8" t="str">
        <f>IF(I40="","",+I40+$C40)</f>
        <v/>
      </c>
      <c r="O40" s="8" t="str">
        <f>IF(J40="","",+J40+$C40)</f>
        <v/>
      </c>
      <c r="P40" s="8" t="str">
        <f>IF(K40="","",+K40+$C40)</f>
        <v/>
      </c>
      <c r="Q40" s="9">
        <v>7</v>
      </c>
      <c r="R40" s="8">
        <f>IF(H40="","",+H40-($Q40*7))</f>
        <v>45383</v>
      </c>
      <c r="S40" s="8" t="str">
        <f>IF(I40="","",+I40-($Q40*7))</f>
        <v/>
      </c>
      <c r="T40" s="8" t="str">
        <f>IF(J40="","",+J40-($Q40*7))</f>
        <v/>
      </c>
      <c r="U40" s="8" t="str">
        <f>IF(K40="","",+K40-($Q40*7))</f>
        <v/>
      </c>
    </row>
    <row r="41" spans="1:21" ht="14.25" customHeight="1">
      <c r="A41" s="12"/>
      <c r="B41" s="11" t="s">
        <v>17</v>
      </c>
      <c r="C41" s="9">
        <v>80</v>
      </c>
      <c r="D41" s="9"/>
      <c r="E41" s="9" t="s">
        <v>11</v>
      </c>
      <c r="F41" s="9">
        <v>1</v>
      </c>
      <c r="G41" s="9">
        <v>1</v>
      </c>
      <c r="H41" s="8">
        <f>+$C$2+G41*7</f>
        <v>45432</v>
      </c>
      <c r="I41" s="8" t="str">
        <f t="shared" si="44"/>
        <v/>
      </c>
      <c r="J41" s="8" t="str">
        <f t="shared" si="44"/>
        <v/>
      </c>
      <c r="K41" s="8" t="str">
        <f t="shared" si="44"/>
        <v/>
      </c>
      <c r="L41" s="10">
        <f>+$C$1-C41</f>
        <v>45480</v>
      </c>
      <c r="M41" s="8">
        <f>IF(H41="","",+H41+$C41)</f>
        <v>45512</v>
      </c>
      <c r="N41" s="8" t="str">
        <f>IF(I41="","",+I41+$C41)</f>
        <v/>
      </c>
      <c r="O41" s="8" t="str">
        <f>IF(J41="","",+J41+$C41)</f>
        <v/>
      </c>
      <c r="P41" s="8" t="str">
        <f>IF(K41="","",+K41+$C41)</f>
        <v/>
      </c>
      <c r="Q41" s="9">
        <v>7</v>
      </c>
      <c r="R41" s="8">
        <f>IF(H41="","",+H41-($Q41*7))</f>
        <v>45383</v>
      </c>
      <c r="S41" s="8" t="str">
        <f>IF(I41="","",+I41-($Q41*7))</f>
        <v/>
      </c>
      <c r="T41" s="8" t="str">
        <f>IF(J41="","",+J41-($Q41*7))</f>
        <v/>
      </c>
      <c r="U41" s="8" t="str">
        <f>IF(K41="","",+K41-($Q41*7))</f>
        <v/>
      </c>
    </row>
    <row r="42" spans="1:21" ht="14.25" customHeight="1">
      <c r="A42" s="12"/>
      <c r="B42" s="11" t="s">
        <v>20</v>
      </c>
      <c r="C42" s="9">
        <v>80</v>
      </c>
      <c r="D42" s="9"/>
      <c r="E42" s="9" t="s">
        <v>11</v>
      </c>
      <c r="F42" s="9">
        <v>1</v>
      </c>
      <c r="G42" s="9">
        <v>1</v>
      </c>
      <c r="H42" s="8">
        <f t="shared" si="29"/>
        <v>45432</v>
      </c>
      <c r="I42" s="8" t="str">
        <f t="shared" ref="I42:K42" si="45">IF($D42="","",+H42+$D42)</f>
        <v/>
      </c>
      <c r="J42" s="8" t="str">
        <f t="shared" si="45"/>
        <v/>
      </c>
      <c r="K42" s="8" t="str">
        <f t="shared" si="45"/>
        <v/>
      </c>
      <c r="L42" s="10">
        <f t="shared" si="28"/>
        <v>45480</v>
      </c>
      <c r="M42" s="8">
        <f t="shared" si="33"/>
        <v>45512</v>
      </c>
      <c r="N42" s="8" t="str">
        <f t="shared" si="34"/>
        <v/>
      </c>
      <c r="O42" s="8" t="str">
        <f t="shared" si="35"/>
        <v/>
      </c>
      <c r="P42" s="8" t="str">
        <f t="shared" si="36"/>
        <v/>
      </c>
      <c r="Q42" s="9">
        <v>7</v>
      </c>
      <c r="R42" s="8">
        <f>IF(H42="","",+H42-($Q42*7))</f>
        <v>45383</v>
      </c>
      <c r="S42" s="8" t="str">
        <f>IF(I42="","",+I42-($Q42*7))</f>
        <v/>
      </c>
      <c r="T42" s="8" t="str">
        <f>IF(J42="","",+J42-($Q42*7))</f>
        <v/>
      </c>
      <c r="U42" s="8" t="str">
        <f>IF(K42="","",+K42-($Q42*7))</f>
        <v/>
      </c>
    </row>
    <row r="43" spans="1:21" ht="14.25" customHeight="1">
      <c r="A43" s="12"/>
      <c r="B43" s="11" t="s">
        <v>21</v>
      </c>
      <c r="C43" s="9">
        <v>80</v>
      </c>
      <c r="D43" s="9"/>
      <c r="E43" s="9" t="s">
        <v>11</v>
      </c>
      <c r="F43" s="9">
        <v>8</v>
      </c>
      <c r="G43" s="9">
        <v>1</v>
      </c>
      <c r="H43" s="8">
        <f>+$C$2+G43*7</f>
        <v>45432</v>
      </c>
      <c r="I43" s="8" t="str">
        <f>IF($D43="","",+H43+$D43)</f>
        <v/>
      </c>
      <c r="J43" s="8" t="str">
        <f>IF($D43="","",+I43+$D43)</f>
        <v/>
      </c>
      <c r="K43" s="8" t="str">
        <f>IF($D43="","",+J43+$D43)</f>
        <v/>
      </c>
      <c r="L43" s="10">
        <f>+$C$1-C43</f>
        <v>45480</v>
      </c>
      <c r="M43" s="8">
        <f>IF(H43="","",+H43+$C43)</f>
        <v>45512</v>
      </c>
      <c r="N43" s="8" t="str">
        <f>IF(I43="","",+I43+$C43)</f>
        <v/>
      </c>
      <c r="O43" s="8" t="str">
        <f>IF(J43="","",+J43+$C43)</f>
        <v/>
      </c>
      <c r="P43" s="8" t="str">
        <f>IF(K43="","",+K43+$C43)</f>
        <v/>
      </c>
      <c r="Q43" s="9">
        <v>7</v>
      </c>
      <c r="R43" s="8">
        <f>IF(H43="","",+H43-($Q43*7))</f>
        <v>45383</v>
      </c>
      <c r="S43" s="8" t="str">
        <f>IF(I43="","",+I43-($Q43*7))</f>
        <v/>
      </c>
      <c r="T43" s="8" t="str">
        <f>IF(J43="","",+J43-($Q43*7))</f>
        <v/>
      </c>
      <c r="U43" s="8" t="str">
        <f>IF(K43="","",+K43-($Q43*7))</f>
        <v/>
      </c>
    </row>
    <row r="44" spans="1:21" ht="14.25" customHeight="1">
      <c r="A44" s="12" t="s">
        <v>19</v>
      </c>
      <c r="B44" s="11" t="s">
        <v>83</v>
      </c>
      <c r="C44" s="9">
        <v>100</v>
      </c>
      <c r="D44" s="9"/>
      <c r="E44" s="9" t="s">
        <v>11</v>
      </c>
      <c r="F44" s="9">
        <v>3</v>
      </c>
      <c r="G44" s="9">
        <v>2</v>
      </c>
      <c r="H44" s="8">
        <f t="shared" si="29"/>
        <v>45439</v>
      </c>
      <c r="I44" s="8" t="str">
        <f t="shared" ref="I44:K45" si="46">IF($D44="","",+H44+$D44)</f>
        <v/>
      </c>
      <c r="J44" s="8" t="str">
        <f t="shared" si="46"/>
        <v/>
      </c>
      <c r="K44" s="8" t="str">
        <f t="shared" si="46"/>
        <v/>
      </c>
      <c r="L44" s="10">
        <f t="shared" si="28"/>
        <v>45460</v>
      </c>
      <c r="M44" s="8">
        <f t="shared" si="33"/>
        <v>45539</v>
      </c>
      <c r="N44" s="8" t="str">
        <f t="shared" si="34"/>
        <v/>
      </c>
      <c r="O44" s="8" t="str">
        <f t="shared" si="35"/>
        <v/>
      </c>
      <c r="P44" s="8" t="str">
        <f t="shared" si="36"/>
        <v/>
      </c>
      <c r="Q44" s="9">
        <v>3</v>
      </c>
      <c r="R44" s="8">
        <f>IF(H44="","",+H44-($Q44*7))</f>
        <v>45418</v>
      </c>
      <c r="S44" s="8" t="str">
        <f>IF(I44="","",+I44-($Q44*7))</f>
        <v/>
      </c>
      <c r="T44" s="8" t="str">
        <f>IF(J44="","",+J44-($Q44*7))</f>
        <v/>
      </c>
      <c r="U44" s="8" t="str">
        <f>IF(K44="","",+K44-($Q44*7))</f>
        <v/>
      </c>
    </row>
    <row r="45" spans="1:21" ht="14.25" customHeight="1">
      <c r="A45" s="12"/>
      <c r="B45" s="11" t="s">
        <v>94</v>
      </c>
      <c r="C45" s="9">
        <v>100</v>
      </c>
      <c r="D45" s="9"/>
      <c r="E45" s="9" t="s">
        <v>11</v>
      </c>
      <c r="F45" s="9">
        <v>3</v>
      </c>
      <c r="G45" s="9">
        <v>2</v>
      </c>
      <c r="H45" s="8">
        <f t="shared" ref="H45" si="47">+$C$2+G45*7</f>
        <v>45439</v>
      </c>
      <c r="I45" s="8" t="str">
        <f t="shared" si="46"/>
        <v/>
      </c>
      <c r="J45" s="8" t="str">
        <f t="shared" si="46"/>
        <v/>
      </c>
      <c r="K45" s="8" t="str">
        <f t="shared" si="46"/>
        <v/>
      </c>
      <c r="L45" s="10">
        <f t="shared" ref="L45" si="48">+$C$1-C45</f>
        <v>45460</v>
      </c>
      <c r="M45" s="8">
        <f t="shared" ref="M45" si="49">IF(H45="","",+H45+$C45)</f>
        <v>45539</v>
      </c>
      <c r="N45" s="8" t="str">
        <f t="shared" ref="N45" si="50">IF(I45="","",+I45+$C45)</f>
        <v/>
      </c>
      <c r="O45" s="8" t="str">
        <f t="shared" ref="O45" si="51">IF(J45="","",+J45+$C45)</f>
        <v/>
      </c>
      <c r="P45" s="8" t="str">
        <f t="shared" ref="P45" si="52">IF(K45="","",+K45+$C45)</f>
        <v/>
      </c>
      <c r="Q45" s="9">
        <v>3</v>
      </c>
      <c r="R45" s="8">
        <f>IF(H45="","",+H45-($Q45*7))</f>
        <v>45418</v>
      </c>
      <c r="S45" s="8" t="str">
        <f>IF(I45="","",+I45-($Q45*7))</f>
        <v/>
      </c>
      <c r="T45" s="8" t="str">
        <f>IF(J45="","",+J45-($Q45*7))</f>
        <v/>
      </c>
      <c r="U45" s="8" t="str">
        <f>IF(K45="","",+K45-($Q45*7))</f>
        <v/>
      </c>
    </row>
    <row r="46" spans="1:21" ht="14.25" customHeight="1">
      <c r="A46" s="12" t="s">
        <v>18</v>
      </c>
      <c r="B46" s="11" t="s">
        <v>17</v>
      </c>
      <c r="C46" s="9">
        <v>52</v>
      </c>
      <c r="D46" s="9">
        <v>28</v>
      </c>
      <c r="E46" s="9" t="s">
        <v>11</v>
      </c>
      <c r="F46" s="9">
        <v>2</v>
      </c>
      <c r="G46" s="9">
        <v>2</v>
      </c>
      <c r="H46" s="8">
        <f t="shared" si="29"/>
        <v>45439</v>
      </c>
      <c r="I46" s="8">
        <f t="shared" ref="I46:K47" si="53">IF($D46="","",+H46+$D46)</f>
        <v>45467</v>
      </c>
      <c r="J46" s="8">
        <f t="shared" si="53"/>
        <v>45495</v>
      </c>
      <c r="K46" s="8"/>
      <c r="L46" s="10">
        <f t="shared" si="28"/>
        <v>45508</v>
      </c>
      <c r="M46" s="8">
        <f t="shared" si="33"/>
        <v>45491</v>
      </c>
      <c r="N46" s="8">
        <f t="shared" si="34"/>
        <v>45519</v>
      </c>
      <c r="O46" s="8">
        <f t="shared" si="35"/>
        <v>45547</v>
      </c>
      <c r="P46" s="8" t="str">
        <f t="shared" si="36"/>
        <v/>
      </c>
      <c r="Q46" s="9">
        <v>3</v>
      </c>
      <c r="R46" s="8">
        <f>IF(H46="","",+H46-($Q46*7))</f>
        <v>45418</v>
      </c>
      <c r="S46" s="8">
        <f>IF(I46="","",+I46-($Q46*7))</f>
        <v>45446</v>
      </c>
      <c r="T46" s="8">
        <f>IF(J46="","",+J46-($Q46*7))</f>
        <v>45474</v>
      </c>
      <c r="U46" s="8" t="str">
        <f>IF(K46="","",+K46-($Q46*7))</f>
        <v/>
      </c>
    </row>
    <row r="47" spans="1:21" ht="14.25" customHeight="1">
      <c r="A47" s="12"/>
      <c r="B47" s="11" t="s">
        <v>91</v>
      </c>
      <c r="C47" s="9">
        <v>42</v>
      </c>
      <c r="D47" s="9"/>
      <c r="E47" s="9" t="s">
        <v>11</v>
      </c>
      <c r="F47" s="9">
        <v>1</v>
      </c>
      <c r="G47" s="9">
        <v>2</v>
      </c>
      <c r="H47" s="8">
        <f t="shared" ref="H47" si="54">+$C$2+G47*7</f>
        <v>45439</v>
      </c>
      <c r="I47" s="8" t="str">
        <f t="shared" si="53"/>
        <v/>
      </c>
      <c r="J47" s="8" t="str">
        <f t="shared" si="53"/>
        <v/>
      </c>
      <c r="K47" s="8" t="str">
        <f t="shared" si="53"/>
        <v/>
      </c>
      <c r="L47" s="10">
        <f t="shared" ref="L47" si="55">+$C$1-C47</f>
        <v>45518</v>
      </c>
      <c r="M47" s="8">
        <f t="shared" ref="M47" si="56">IF(H47="","",+H47+$C47)</f>
        <v>45481</v>
      </c>
      <c r="N47" s="8" t="str">
        <f t="shared" ref="N47" si="57">IF(I47="","",+I47+$C47)</f>
        <v/>
      </c>
      <c r="O47" s="8" t="str">
        <f t="shared" ref="O47" si="58">IF(J47="","",+J47+$C47)</f>
        <v/>
      </c>
      <c r="P47" s="8" t="str">
        <f t="shared" ref="P47" si="59">IF(K47="","",+K47+$C47)</f>
        <v/>
      </c>
      <c r="Q47" s="9">
        <v>3</v>
      </c>
      <c r="R47" s="8">
        <f>IF(H47="","",+H47-($Q47*7))</f>
        <v>45418</v>
      </c>
      <c r="S47" s="8" t="str">
        <f>IF(I47="","",+I47-($Q47*7))</f>
        <v/>
      </c>
      <c r="T47" s="8" t="str">
        <f>IF(J47="","",+J47-($Q47*7))</f>
        <v/>
      </c>
      <c r="U47" s="8" t="str">
        <f>IF(K47="","",+K47-($Q47*7))</f>
        <v/>
      </c>
    </row>
    <row r="48" spans="1:21" ht="14.25" customHeight="1">
      <c r="A48" s="12" t="s">
        <v>16</v>
      </c>
      <c r="B48" s="11" t="s">
        <v>13</v>
      </c>
      <c r="C48" s="9"/>
      <c r="D48" s="9"/>
      <c r="E48" s="9" t="s">
        <v>11</v>
      </c>
      <c r="F48" s="9">
        <v>2</v>
      </c>
      <c r="G48" s="9">
        <v>2</v>
      </c>
      <c r="H48" s="8">
        <f t="shared" ref="H48:H53" si="60">+$C$2+G48*7</f>
        <v>45439</v>
      </c>
      <c r="I48" s="8" t="str">
        <f t="shared" ref="I48:K48" si="61">IF($D48="","",+H48+$D48)</f>
        <v/>
      </c>
      <c r="J48" s="8" t="str">
        <f t="shared" si="61"/>
        <v/>
      </c>
      <c r="K48" s="8" t="str">
        <f t="shared" si="61"/>
        <v/>
      </c>
      <c r="L48" s="10">
        <f t="shared" ref="L48:L53" si="62">+$C$1-C48</f>
        <v>45560</v>
      </c>
      <c r="M48" s="8">
        <f t="shared" ref="M48:M53" si="63">IF(H48="","",+H48+$C48)</f>
        <v>45439</v>
      </c>
      <c r="N48" s="8" t="str">
        <f t="shared" ref="N48:N53" si="64">IF(I48="","",+I48+$C48)</f>
        <v/>
      </c>
      <c r="O48" s="8" t="str">
        <f t="shared" ref="O48:O53" si="65">IF(J48="","",+J48+$C48)</f>
        <v/>
      </c>
      <c r="P48" s="8" t="str">
        <f t="shared" ref="P48:P53" si="66">IF(K48="","",+K48+$C48)</f>
        <v/>
      </c>
      <c r="Q48" s="9">
        <v>13</v>
      </c>
      <c r="R48" s="8">
        <f>IF(H48="","",+H48-($Q48*7))</f>
        <v>45348</v>
      </c>
      <c r="S48" s="8" t="str">
        <f>IF(I48="","",+I48-($Q48*7))</f>
        <v/>
      </c>
      <c r="T48" s="8" t="str">
        <f>IF(J48="","",+J48-($Q48*7))</f>
        <v/>
      </c>
      <c r="U48" s="8" t="str">
        <f>IF(K48="","",+K48-($Q48*7))</f>
        <v/>
      </c>
    </row>
    <row r="49" spans="1:21" ht="14.25" customHeight="1">
      <c r="A49" s="12"/>
      <c r="B49" s="11" t="s">
        <v>3</v>
      </c>
      <c r="C49" s="9"/>
      <c r="D49" s="9"/>
      <c r="E49" s="9" t="s">
        <v>11</v>
      </c>
      <c r="F49" s="9">
        <v>1</v>
      </c>
      <c r="G49" s="9">
        <v>2</v>
      </c>
      <c r="H49" s="8">
        <f t="shared" si="60"/>
        <v>45439</v>
      </c>
      <c r="I49" s="8" t="str">
        <f t="shared" ref="I49:K49" si="67">IF($D49="","",+H49+$D49)</f>
        <v/>
      </c>
      <c r="J49" s="8" t="str">
        <f t="shared" si="67"/>
        <v/>
      </c>
      <c r="K49" s="8" t="str">
        <f t="shared" si="67"/>
        <v/>
      </c>
      <c r="L49" s="10">
        <f t="shared" si="62"/>
        <v>45560</v>
      </c>
      <c r="M49" s="8">
        <f t="shared" si="63"/>
        <v>45439</v>
      </c>
      <c r="N49" s="8" t="str">
        <f t="shared" si="64"/>
        <v/>
      </c>
      <c r="O49" s="8" t="str">
        <f t="shared" si="65"/>
        <v/>
      </c>
      <c r="P49" s="8" t="str">
        <f t="shared" si="66"/>
        <v/>
      </c>
      <c r="Q49" s="9">
        <v>11</v>
      </c>
      <c r="R49" s="8">
        <f>IF(H49="","",+H49-($Q49*7))</f>
        <v>45362</v>
      </c>
      <c r="S49" s="8" t="str">
        <f>IF(I49="","",+I49-($Q49*7))</f>
        <v/>
      </c>
      <c r="T49" s="8" t="str">
        <f>IF(J49="","",+J49-($Q49*7))</f>
        <v/>
      </c>
      <c r="U49" s="8" t="str">
        <f>IF(K49="","",+K49-($Q49*7))</f>
        <v/>
      </c>
    </row>
    <row r="50" spans="1:21" ht="14.25" customHeight="1">
      <c r="A50" s="12"/>
      <c r="B50" s="11" t="s">
        <v>14</v>
      </c>
      <c r="C50" s="9"/>
      <c r="D50" s="9"/>
      <c r="E50" s="9" t="s">
        <v>11</v>
      </c>
      <c r="F50" s="9">
        <v>2</v>
      </c>
      <c r="G50" s="9">
        <v>2</v>
      </c>
      <c r="H50" s="8">
        <f t="shared" si="60"/>
        <v>45439</v>
      </c>
      <c r="I50" s="8" t="str">
        <f t="shared" ref="I50:K50" si="68">IF($D50="","",+H50+$D50)</f>
        <v/>
      </c>
      <c r="J50" s="8" t="str">
        <f t="shared" si="68"/>
        <v/>
      </c>
      <c r="K50" s="8" t="str">
        <f t="shared" si="68"/>
        <v/>
      </c>
      <c r="L50" s="10">
        <f t="shared" si="62"/>
        <v>45560</v>
      </c>
      <c r="M50" s="8">
        <f t="shared" si="63"/>
        <v>45439</v>
      </c>
      <c r="N50" s="8" t="str">
        <f t="shared" si="64"/>
        <v/>
      </c>
      <c r="O50" s="8" t="str">
        <f t="shared" si="65"/>
        <v/>
      </c>
      <c r="P50" s="8" t="str">
        <f t="shared" si="66"/>
        <v/>
      </c>
      <c r="Q50" s="9">
        <v>11</v>
      </c>
      <c r="R50" s="8">
        <f>IF(H50="","",+H50-($Q50*7))</f>
        <v>45362</v>
      </c>
      <c r="S50" s="8" t="str">
        <f>IF(I50="","",+I50-($Q50*7))</f>
        <v/>
      </c>
      <c r="T50" s="8" t="str">
        <f>IF(J50="","",+J50-($Q50*7))</f>
        <v/>
      </c>
      <c r="U50" s="8" t="str">
        <f>IF(K50="","",+K50-($Q50*7))</f>
        <v/>
      </c>
    </row>
    <row r="51" spans="1:21" ht="14.25" customHeight="1">
      <c r="A51" s="12"/>
      <c r="B51" s="11" t="s">
        <v>6</v>
      </c>
      <c r="C51" s="9"/>
      <c r="D51" s="9"/>
      <c r="E51" s="9" t="s">
        <v>11</v>
      </c>
      <c r="F51" s="9">
        <v>12</v>
      </c>
      <c r="G51" s="9">
        <v>2</v>
      </c>
      <c r="H51" s="8">
        <f t="shared" si="60"/>
        <v>45439</v>
      </c>
      <c r="I51" s="8" t="str">
        <f t="shared" ref="I51:K51" si="69">IF($D51="","",+H51+$D51)</f>
        <v/>
      </c>
      <c r="J51" s="8" t="str">
        <f t="shared" si="69"/>
        <v/>
      </c>
      <c r="K51" s="8" t="str">
        <f t="shared" si="69"/>
        <v/>
      </c>
      <c r="L51" s="10">
        <f t="shared" si="62"/>
        <v>45560</v>
      </c>
      <c r="M51" s="8">
        <f t="shared" si="63"/>
        <v>45439</v>
      </c>
      <c r="N51" s="8" t="str">
        <f t="shared" si="64"/>
        <v/>
      </c>
      <c r="O51" s="8" t="str">
        <f t="shared" si="65"/>
        <v/>
      </c>
      <c r="P51" s="8" t="str">
        <f t="shared" si="66"/>
        <v/>
      </c>
      <c r="Q51" s="9">
        <v>8</v>
      </c>
      <c r="R51" s="8">
        <f>IF(H51="","",+H51-($Q51*7))</f>
        <v>45383</v>
      </c>
      <c r="S51" s="8" t="str">
        <f>IF(I51="","",+I51-($Q51*7))</f>
        <v/>
      </c>
      <c r="T51" s="8" t="str">
        <f>IF(J51="","",+J51-($Q51*7))</f>
        <v/>
      </c>
      <c r="U51" s="8" t="str">
        <f>IF(K51="","",+K51-($Q51*7))</f>
        <v/>
      </c>
    </row>
    <row r="52" spans="1:21" ht="14.25" customHeight="1">
      <c r="A52" s="12"/>
      <c r="B52" s="11" t="s">
        <v>78</v>
      </c>
      <c r="C52" s="9"/>
      <c r="D52" s="9"/>
      <c r="E52" s="9" t="s">
        <v>11</v>
      </c>
      <c r="F52" s="9">
        <v>4</v>
      </c>
      <c r="G52" s="9">
        <v>2</v>
      </c>
      <c r="H52" s="8">
        <f t="shared" si="60"/>
        <v>45439</v>
      </c>
      <c r="I52" s="8" t="str">
        <f t="shared" ref="I52:K52" si="70">IF($D52="","",+H52+$D52)</f>
        <v/>
      </c>
      <c r="J52" s="8" t="str">
        <f t="shared" si="70"/>
        <v/>
      </c>
      <c r="K52" s="8" t="str">
        <f t="shared" si="70"/>
        <v/>
      </c>
      <c r="L52" s="10">
        <f t="shared" si="62"/>
        <v>45560</v>
      </c>
      <c r="M52" s="8">
        <f t="shared" si="63"/>
        <v>45439</v>
      </c>
      <c r="N52" s="8" t="str">
        <f t="shared" si="64"/>
        <v/>
      </c>
      <c r="O52" s="8" t="str">
        <f t="shared" si="65"/>
        <v/>
      </c>
      <c r="P52" s="8" t="str">
        <f t="shared" si="66"/>
        <v/>
      </c>
      <c r="Q52" s="9">
        <v>8</v>
      </c>
      <c r="R52" s="8">
        <f>IF(H52="","",+H52-($Q52*7))</f>
        <v>45383</v>
      </c>
      <c r="S52" s="8" t="str">
        <f>IF(I52="","",+I52-($Q52*7))</f>
        <v/>
      </c>
      <c r="T52" s="8" t="str">
        <f>IF(J52="","",+J52-($Q52*7))</f>
        <v/>
      </c>
      <c r="U52" s="8" t="str">
        <f>IF(K52="","",+K52-($Q52*7))</f>
        <v/>
      </c>
    </row>
    <row r="53" spans="1:21" ht="14.25" customHeight="1">
      <c r="A53" s="12"/>
      <c r="B53" s="11" t="s">
        <v>15</v>
      </c>
      <c r="C53" s="9"/>
      <c r="D53" s="9"/>
      <c r="E53" s="9" t="s">
        <v>11</v>
      </c>
      <c r="F53" s="9">
        <v>2</v>
      </c>
      <c r="G53" s="9">
        <v>2</v>
      </c>
      <c r="H53" s="8">
        <f t="shared" si="60"/>
        <v>45439</v>
      </c>
      <c r="I53" s="8" t="str">
        <f t="shared" ref="I53:K53" si="71">IF($D53="","",+H53+$D53)</f>
        <v/>
      </c>
      <c r="J53" s="8" t="str">
        <f t="shared" si="71"/>
        <v/>
      </c>
      <c r="K53" s="8" t="str">
        <f t="shared" si="71"/>
        <v/>
      </c>
      <c r="L53" s="10">
        <f t="shared" si="62"/>
        <v>45560</v>
      </c>
      <c r="M53" s="8">
        <f t="shared" si="63"/>
        <v>45439</v>
      </c>
      <c r="N53" s="8" t="str">
        <f t="shared" si="64"/>
        <v/>
      </c>
      <c r="O53" s="8" t="str">
        <f t="shared" si="65"/>
        <v/>
      </c>
      <c r="P53" s="8" t="str">
        <f t="shared" si="66"/>
        <v/>
      </c>
      <c r="Q53" s="9">
        <v>4</v>
      </c>
      <c r="R53" s="8">
        <f>IF(H53="","",+H53-($Q53*7))</f>
        <v>45411</v>
      </c>
      <c r="S53" s="8" t="str">
        <f>IF(I53="","",+I53-($Q53*7))</f>
        <v/>
      </c>
      <c r="T53" s="8" t="str">
        <f>IF(J53="","",+J53-($Q53*7))</f>
        <v/>
      </c>
      <c r="U53" s="8" t="str">
        <f>IF(K53="","",+K53-($Q53*7))</f>
        <v/>
      </c>
    </row>
    <row r="54" spans="1:21" ht="14.25" customHeight="1">
      <c r="A54" s="12" t="s">
        <v>97</v>
      </c>
      <c r="B54" s="11" t="s">
        <v>102</v>
      </c>
      <c r="C54" s="9"/>
      <c r="D54" s="9"/>
      <c r="E54" s="9" t="s">
        <v>11</v>
      </c>
      <c r="F54" s="9">
        <f>6*4</f>
        <v>24</v>
      </c>
      <c r="G54" s="9">
        <v>1</v>
      </c>
      <c r="H54" s="8">
        <f>+$C$2+G54*7</f>
        <v>45432</v>
      </c>
      <c r="I54" s="8" t="str">
        <f>IF($D54="","",+H54+$D54)</f>
        <v/>
      </c>
      <c r="J54" s="8" t="str">
        <f>IF($D54="","",+I54+$D54)</f>
        <v/>
      </c>
      <c r="K54" s="8" t="str">
        <f>IF($D54="","",+J54+$D54)</f>
        <v/>
      </c>
      <c r="L54" s="10"/>
      <c r="M54" s="8"/>
      <c r="N54" s="8"/>
      <c r="O54" s="8"/>
      <c r="P54" s="8"/>
      <c r="Q54" s="9">
        <v>8</v>
      </c>
      <c r="R54" s="8">
        <f>IF(H54="","",+H54-($Q54*7))</f>
        <v>45376</v>
      </c>
      <c r="S54" s="8" t="str">
        <f>IF(I54="","",+I54-($Q54*7))</f>
        <v/>
      </c>
      <c r="T54" s="8" t="str">
        <f>IF(J54="","",+J54-($Q54*7))</f>
        <v/>
      </c>
      <c r="U54" s="8" t="str">
        <f>IF(K54="","",+K54-($Q54*7))</f>
        <v/>
      </c>
    </row>
    <row r="55" spans="1:21" ht="14.25" customHeight="1">
      <c r="A55" s="12"/>
      <c r="B55" s="11" t="s">
        <v>71</v>
      </c>
      <c r="C55" s="9"/>
      <c r="D55" s="9"/>
      <c r="E55" s="9" t="s">
        <v>11</v>
      </c>
      <c r="F55" s="9">
        <v>10</v>
      </c>
      <c r="G55" s="9">
        <v>1</v>
      </c>
      <c r="H55" s="8">
        <f>+$C$2+G55*7</f>
        <v>45432</v>
      </c>
      <c r="I55" s="8" t="str">
        <f>IF($D55="","",+H55+$D55)</f>
        <v/>
      </c>
      <c r="J55" s="8" t="str">
        <f>IF($D55="","",+I55+$D55)</f>
        <v/>
      </c>
      <c r="K55" s="8" t="str">
        <f>IF($D55="","",+J55+$D55)</f>
        <v/>
      </c>
      <c r="L55" s="10"/>
      <c r="M55" s="8"/>
      <c r="N55" s="8"/>
      <c r="O55" s="8"/>
      <c r="P55" s="8"/>
      <c r="Q55" s="9">
        <v>10</v>
      </c>
      <c r="R55" s="8">
        <f>IF(H55="","",+H55-($Q55*7))</f>
        <v>45362</v>
      </c>
      <c r="S55" s="8" t="str">
        <f>IF(I55="","",+I55-($Q55*7))</f>
        <v/>
      </c>
      <c r="T55" s="8" t="str">
        <f>IF(J55="","",+J55-($Q55*7))</f>
        <v/>
      </c>
      <c r="U55" s="8" t="str">
        <f>IF(K55="","",+K55-($Q55*7))</f>
        <v/>
      </c>
    </row>
    <row r="56" spans="1:21" ht="14.25" customHeight="1">
      <c r="A56" s="12"/>
      <c r="B56" s="11" t="s">
        <v>148</v>
      </c>
      <c r="C56" s="9"/>
      <c r="D56" s="9"/>
      <c r="E56" s="9" t="s">
        <v>11</v>
      </c>
      <c r="F56" s="9">
        <v>12</v>
      </c>
      <c r="G56" s="9">
        <v>1</v>
      </c>
      <c r="H56" s="8">
        <f>+$C$2+G56*7</f>
        <v>45432</v>
      </c>
      <c r="I56" s="8" t="str">
        <f>IF($D56="","",+H56+$D56)</f>
        <v/>
      </c>
      <c r="J56" s="8" t="str">
        <f>IF($D56="","",+I56+$D56)</f>
        <v/>
      </c>
      <c r="K56" s="8" t="str">
        <f>IF($D56="","",+J56+$D56)</f>
        <v/>
      </c>
      <c r="L56" s="10"/>
      <c r="M56" s="8"/>
      <c r="N56" s="8"/>
      <c r="O56" s="8"/>
      <c r="P56" s="8"/>
      <c r="Q56" s="9">
        <v>8</v>
      </c>
      <c r="R56" s="8">
        <f>IF(H56="","",+H56-($Q56*7))</f>
        <v>45376</v>
      </c>
      <c r="S56" s="8" t="str">
        <f>IF(I56="","",+I56-($Q56*7))</f>
        <v/>
      </c>
      <c r="T56" s="8" t="str">
        <f>IF(J56="","",+J56-($Q56*7))</f>
        <v/>
      </c>
      <c r="U56" s="8" t="str">
        <f>IF(K56="","",+K56-($Q56*7))</f>
        <v/>
      </c>
    </row>
    <row r="57" spans="1:21" ht="14.25" customHeight="1">
      <c r="A57" s="12"/>
      <c r="B57" s="11" t="s">
        <v>104</v>
      </c>
      <c r="C57" s="9"/>
      <c r="D57" s="9"/>
      <c r="E57" s="9" t="s">
        <v>11</v>
      </c>
      <c r="F57" s="9">
        <v>12</v>
      </c>
      <c r="G57" s="9">
        <v>1</v>
      </c>
      <c r="H57" s="8">
        <f>+$C$2+G57*7</f>
        <v>45432</v>
      </c>
      <c r="I57" s="8" t="str">
        <f>IF($D57="","",+H57+$D57)</f>
        <v/>
      </c>
      <c r="J57" s="8" t="str">
        <f>IF($D57="","",+I57+$D57)</f>
        <v/>
      </c>
      <c r="K57" s="8" t="str">
        <f>IF($D57="","",+J57+$D57)</f>
        <v/>
      </c>
      <c r="L57" s="10"/>
      <c r="M57" s="8"/>
      <c r="N57" s="8"/>
      <c r="O57" s="8"/>
      <c r="P57" s="8"/>
      <c r="Q57" s="9">
        <v>8</v>
      </c>
      <c r="R57" s="8">
        <f>IF(H57="","",+H57-($Q57*7))</f>
        <v>45376</v>
      </c>
      <c r="S57" s="8" t="str">
        <f>IF(I57="","",+I57-($Q57*7))</f>
        <v/>
      </c>
      <c r="T57" s="8" t="str">
        <f>IF(J57="","",+J57-($Q57*7))</f>
        <v/>
      </c>
      <c r="U57" s="8" t="str">
        <f>IF(K57="","",+K57-($Q57*7))</f>
        <v/>
      </c>
    </row>
    <row r="58" spans="1:21" ht="14.25" customHeight="1">
      <c r="A58" s="12"/>
      <c r="B58" s="11" t="s">
        <v>105</v>
      </c>
      <c r="C58" s="9"/>
      <c r="D58" s="9"/>
      <c r="E58" s="9" t="s">
        <v>11</v>
      </c>
      <c r="F58" s="9">
        <v>12</v>
      </c>
      <c r="G58" s="9">
        <v>1</v>
      </c>
      <c r="H58" s="8">
        <f>+$C$2+G58*7</f>
        <v>45432</v>
      </c>
      <c r="I58" s="8" t="str">
        <f>IF($D58="","",+H58+$D58)</f>
        <v/>
      </c>
      <c r="J58" s="8" t="str">
        <f>IF($D58="","",+I58+$D58)</f>
        <v/>
      </c>
      <c r="K58" s="8" t="str">
        <f>IF($D58="","",+J58+$D58)</f>
        <v/>
      </c>
      <c r="L58" s="10"/>
      <c r="M58" s="8"/>
      <c r="N58" s="8"/>
      <c r="O58" s="8"/>
      <c r="P58" s="8"/>
      <c r="Q58" s="9">
        <v>8</v>
      </c>
      <c r="R58" s="8">
        <f>IF(H58="","",+H58-($Q58*7))</f>
        <v>45376</v>
      </c>
      <c r="S58" s="8" t="str">
        <f>IF(I58="","",+I58-($Q58*7))</f>
        <v/>
      </c>
      <c r="T58" s="8" t="str">
        <f>IF(J58="","",+J58-($Q58*7))</f>
        <v/>
      </c>
      <c r="U58" s="8" t="str">
        <f>IF(K58="","",+K58-($Q58*7))</f>
        <v/>
      </c>
    </row>
    <row r="59" spans="1:21" ht="14.25" customHeight="1">
      <c r="A59" s="12"/>
      <c r="B59" s="11" t="s">
        <v>106</v>
      </c>
      <c r="C59" s="9"/>
      <c r="D59" s="9"/>
      <c r="E59" s="9" t="s">
        <v>11</v>
      </c>
      <c r="F59" s="9">
        <v>18</v>
      </c>
      <c r="G59" s="9">
        <v>1</v>
      </c>
      <c r="H59" s="8">
        <f>+$C$2+G59*7</f>
        <v>45432</v>
      </c>
      <c r="I59" s="8" t="str">
        <f>IF($D59="","",+H59+$D59)</f>
        <v/>
      </c>
      <c r="J59" s="8" t="str">
        <f>IF($D59="","",+I59+$D59)</f>
        <v/>
      </c>
      <c r="K59" s="8" t="str">
        <f>IF($D59="","",+J59+$D59)</f>
        <v/>
      </c>
      <c r="L59" s="10"/>
      <c r="M59" s="8"/>
      <c r="N59" s="8"/>
      <c r="O59" s="8"/>
      <c r="P59" s="8"/>
      <c r="Q59" s="9">
        <v>8</v>
      </c>
      <c r="R59" s="8">
        <f>IF(H59="","",+H59-($Q59*7))</f>
        <v>45376</v>
      </c>
      <c r="S59" s="8" t="str">
        <f>IF(I59="","",+I59-($Q59*7))</f>
        <v/>
      </c>
      <c r="T59" s="8" t="str">
        <f>IF(J59="","",+J59-($Q59*7))</f>
        <v/>
      </c>
      <c r="U59" s="8" t="str">
        <f>IF(K59="","",+K59-($Q59*7))</f>
        <v/>
      </c>
    </row>
    <row r="60" spans="1:21" ht="14.25" customHeight="1">
      <c r="A60" s="12"/>
      <c r="B60" s="11" t="s">
        <v>107</v>
      </c>
      <c r="C60" s="9"/>
      <c r="D60" s="9"/>
      <c r="E60" s="9" t="s">
        <v>11</v>
      </c>
      <c r="F60" s="9">
        <v>6</v>
      </c>
      <c r="G60" s="9">
        <v>1</v>
      </c>
      <c r="H60" s="8">
        <f>+$C$2+G60*7</f>
        <v>45432</v>
      </c>
      <c r="I60" s="8" t="str">
        <f>IF($D60="","",+H60+$D60)</f>
        <v/>
      </c>
      <c r="J60" s="8" t="str">
        <f>IF($D60="","",+I60+$D60)</f>
        <v/>
      </c>
      <c r="K60" s="8" t="str">
        <f>IF($D60="","",+J60+$D60)</f>
        <v/>
      </c>
      <c r="L60" s="10"/>
      <c r="M60" s="8"/>
      <c r="N60" s="8"/>
      <c r="O60" s="8"/>
      <c r="P60" s="8"/>
      <c r="Q60" s="9">
        <v>10</v>
      </c>
      <c r="R60" s="8">
        <f>IF(H60="","",+H60-($Q60*7))</f>
        <v>45362</v>
      </c>
      <c r="S60" s="8" t="str">
        <f>IF(I60="","",+I60-($Q60*7))</f>
        <v/>
      </c>
      <c r="T60" s="8" t="str">
        <f>IF(J60="","",+J60-($Q60*7))</f>
        <v/>
      </c>
      <c r="U60" s="8" t="str">
        <f>IF(K60="","",+K60-($Q60*7))</f>
        <v/>
      </c>
    </row>
    <row r="61" spans="1:21" ht="14.25" customHeight="1">
      <c r="A61" s="12"/>
      <c r="B61" s="11" t="s">
        <v>108</v>
      </c>
      <c r="C61" s="9"/>
      <c r="D61" s="9"/>
      <c r="E61" s="9" t="s">
        <v>11</v>
      </c>
      <c r="F61" s="9">
        <v>6</v>
      </c>
      <c r="G61" s="9">
        <v>1</v>
      </c>
      <c r="H61" s="8">
        <f>+$C$2+G61*7</f>
        <v>45432</v>
      </c>
      <c r="I61" s="8" t="str">
        <f>IF($D61="","",+H61+$D61)</f>
        <v/>
      </c>
      <c r="J61" s="8" t="str">
        <f>IF($D61="","",+I61+$D61)</f>
        <v/>
      </c>
      <c r="K61" s="8" t="str">
        <f>IF($D61="","",+J61+$D61)</f>
        <v/>
      </c>
      <c r="L61" s="10"/>
      <c r="M61" s="8"/>
      <c r="N61" s="8"/>
      <c r="O61" s="8"/>
      <c r="P61" s="8"/>
      <c r="Q61" s="9">
        <v>10</v>
      </c>
      <c r="R61" s="8">
        <f>IF(H61="","",+H61-($Q61*7))</f>
        <v>45362</v>
      </c>
      <c r="S61" s="8" t="str">
        <f>IF(I61="","",+I61-($Q61*7))</f>
        <v/>
      </c>
      <c r="T61" s="8" t="str">
        <f>IF(J61="","",+J61-($Q61*7))</f>
        <v/>
      </c>
      <c r="U61" s="8" t="str">
        <f>IF(K61="","",+K61-($Q61*7))</f>
        <v/>
      </c>
    </row>
    <row r="62" spans="1:21" ht="14.25" customHeight="1">
      <c r="A62" s="12"/>
      <c r="B62" s="11" t="s">
        <v>109</v>
      </c>
      <c r="C62" s="9"/>
      <c r="D62" s="9"/>
      <c r="E62" s="9" t="s">
        <v>11</v>
      </c>
      <c r="F62" s="9">
        <v>6</v>
      </c>
      <c r="G62" s="9">
        <v>1</v>
      </c>
      <c r="H62" s="8">
        <f>+$C$2+G62*7</f>
        <v>45432</v>
      </c>
      <c r="I62" s="8" t="str">
        <f>IF($D62="","",+H62+$D62)</f>
        <v/>
      </c>
      <c r="J62" s="8" t="str">
        <f>IF($D62="","",+I62+$D62)</f>
        <v/>
      </c>
      <c r="K62" s="8" t="str">
        <f>IF($D62="","",+J62+$D62)</f>
        <v/>
      </c>
      <c r="L62" s="10"/>
      <c r="M62" s="8"/>
      <c r="N62" s="8"/>
      <c r="O62" s="8"/>
      <c r="P62" s="8"/>
      <c r="Q62" s="9">
        <v>10</v>
      </c>
      <c r="R62" s="8">
        <f>IF(H62="","",+H62-($Q62*7))</f>
        <v>45362</v>
      </c>
      <c r="S62" s="8" t="str">
        <f>IF(I62="","",+I62-($Q62*7))</f>
        <v/>
      </c>
      <c r="T62" s="8" t="str">
        <f>IF(J62="","",+J62-($Q62*7))</f>
        <v/>
      </c>
      <c r="U62" s="8" t="str">
        <f>IF(K62="","",+K62-($Q62*7))</f>
        <v/>
      </c>
    </row>
    <row r="63" spans="1:21" ht="14.25" customHeight="1">
      <c r="A63" s="12"/>
      <c r="B63" s="11" t="s">
        <v>103</v>
      </c>
      <c r="C63" s="9"/>
      <c r="D63" s="9"/>
      <c r="E63" s="9" t="s">
        <v>11</v>
      </c>
      <c r="F63" s="9">
        <v>6</v>
      </c>
      <c r="G63" s="9">
        <v>1</v>
      </c>
      <c r="H63" s="8">
        <f>+$C$2+G63*7</f>
        <v>45432</v>
      </c>
      <c r="I63" s="8" t="str">
        <f>IF($D63="","",+H63+$D63)</f>
        <v/>
      </c>
      <c r="J63" s="8" t="str">
        <f>IF($D63="","",+I63+$D63)</f>
        <v/>
      </c>
      <c r="K63" s="8" t="str">
        <f>IF($D63="","",+J63+$D63)</f>
        <v/>
      </c>
      <c r="L63" s="10"/>
      <c r="M63" s="8"/>
      <c r="N63" s="8"/>
      <c r="O63" s="8"/>
      <c r="P63" s="8"/>
      <c r="Q63" s="9">
        <v>12</v>
      </c>
      <c r="R63" s="8">
        <f>IF(H63="","",+H63-($Q63*7))</f>
        <v>45348</v>
      </c>
      <c r="S63" s="8" t="str">
        <f>IF(I63="","",+I63-($Q63*7))</f>
        <v/>
      </c>
      <c r="T63" s="8" t="str">
        <f>IF(J63="","",+J63-($Q63*7))</f>
        <v/>
      </c>
      <c r="U63" s="8" t="str">
        <f>IF(K63="","",+K63-($Q63*7))</f>
        <v/>
      </c>
    </row>
    <row r="64" spans="1:21" ht="14.25" customHeight="1">
      <c r="A64" s="12"/>
      <c r="B64" s="11" t="s">
        <v>110</v>
      </c>
      <c r="C64" s="9"/>
      <c r="D64" s="9"/>
      <c r="E64" s="9" t="s">
        <v>11</v>
      </c>
      <c r="F64" s="9">
        <v>6</v>
      </c>
      <c r="G64" s="9">
        <v>1</v>
      </c>
      <c r="H64" s="8">
        <f>+$C$2+G64*7</f>
        <v>45432</v>
      </c>
      <c r="I64" s="8" t="str">
        <f>IF($D64="","",+H64+$D64)</f>
        <v/>
      </c>
      <c r="J64" s="8" t="str">
        <f>IF($D64="","",+I64+$D64)</f>
        <v/>
      </c>
      <c r="K64" s="8" t="str">
        <f>IF($D64="","",+J64+$D64)</f>
        <v/>
      </c>
      <c r="L64" s="10"/>
      <c r="M64" s="8"/>
      <c r="N64" s="8"/>
      <c r="O64" s="8"/>
      <c r="P64" s="8"/>
      <c r="Q64" s="9">
        <v>11</v>
      </c>
      <c r="R64" s="8">
        <f>IF(H64="","",+H64-($Q64*7))</f>
        <v>45355</v>
      </c>
      <c r="S64" s="8" t="str">
        <f>IF(I64="","",+I64-($Q64*7))</f>
        <v/>
      </c>
      <c r="T64" s="8"/>
      <c r="U64" s="8"/>
    </row>
    <row r="65" spans="1:21" ht="14.25" customHeight="1">
      <c r="A65" s="12"/>
      <c r="B65" s="11" t="s">
        <v>111</v>
      </c>
      <c r="C65" s="9"/>
      <c r="D65" s="9"/>
      <c r="E65" s="9" t="s">
        <v>11</v>
      </c>
      <c r="F65" s="9">
        <v>6</v>
      </c>
      <c r="G65" s="9">
        <v>1</v>
      </c>
      <c r="H65" s="8">
        <f>+$C$2+G65*7</f>
        <v>45432</v>
      </c>
      <c r="I65" s="8" t="str">
        <f>IF($D65="","",+H65+$D65)</f>
        <v/>
      </c>
      <c r="J65" s="8" t="str">
        <f>IF($D65="","",+I65+$D65)</f>
        <v/>
      </c>
      <c r="K65" s="8" t="str">
        <f>IF($D65="","",+J65+$D65)</f>
        <v/>
      </c>
      <c r="L65" s="10"/>
      <c r="M65" s="8"/>
      <c r="N65" s="8"/>
      <c r="O65" s="8"/>
      <c r="P65" s="8"/>
      <c r="Q65" s="9">
        <v>11</v>
      </c>
      <c r="R65" s="8">
        <f>IF(H65="","",+H65-($Q65*7))</f>
        <v>45355</v>
      </c>
      <c r="S65" s="8" t="str">
        <f>IF(I65="","",+I65-($Q65*7))</f>
        <v/>
      </c>
      <c r="T65" s="8"/>
      <c r="U65" s="8"/>
    </row>
    <row r="66" spans="1:21" ht="14.25" customHeight="1">
      <c r="A66" s="12"/>
      <c r="B66" s="11" t="s">
        <v>112</v>
      </c>
      <c r="C66" s="9"/>
      <c r="D66" s="9"/>
      <c r="E66" s="9" t="s">
        <v>11</v>
      </c>
      <c r="F66" s="9">
        <v>12</v>
      </c>
      <c r="G66" s="9">
        <v>1</v>
      </c>
      <c r="H66" s="8">
        <f>+$C$2+G66*7</f>
        <v>45432</v>
      </c>
      <c r="I66" s="8" t="str">
        <f>IF($D66="","",+H66+$D66)</f>
        <v/>
      </c>
      <c r="J66" s="8" t="str">
        <f>IF($D66="","",+I66+$D66)</f>
        <v/>
      </c>
      <c r="K66" s="8" t="str">
        <f>IF($D66="","",+J66+$D66)</f>
        <v/>
      </c>
      <c r="L66" s="10"/>
      <c r="M66" s="8"/>
      <c r="N66" s="8"/>
      <c r="O66" s="8"/>
      <c r="P66" s="8"/>
      <c r="Q66" s="9">
        <v>8</v>
      </c>
      <c r="R66" s="8">
        <f>IF(H66="","",+H66-($Q66*7))</f>
        <v>45376</v>
      </c>
      <c r="S66" s="8" t="str">
        <f>IF(I66="","",+I66-($Q66*7))</f>
        <v/>
      </c>
      <c r="T66" s="8" t="str">
        <f>IF(J66="","",+J66-($Q66*7))</f>
        <v/>
      </c>
      <c r="U66" s="8" t="str">
        <f>IF(K66="","",+K66-($Q66*7))</f>
        <v/>
      </c>
    </row>
    <row r="67" spans="1:21" ht="14.25" customHeight="1">
      <c r="A67" s="12"/>
      <c r="B67" s="11" t="s">
        <v>113</v>
      </c>
      <c r="C67" s="9"/>
      <c r="D67" s="9"/>
      <c r="E67" s="9" t="s">
        <v>11</v>
      </c>
      <c r="F67" s="9">
        <v>12</v>
      </c>
      <c r="G67" s="9">
        <v>1</v>
      </c>
      <c r="H67" s="8">
        <f>+$C$2+G67*7</f>
        <v>45432</v>
      </c>
      <c r="I67" s="8" t="str">
        <f>IF($D67="","",+H67+$D67)</f>
        <v/>
      </c>
      <c r="J67" s="8" t="str">
        <f>IF($D67="","",+I67+$D67)</f>
        <v/>
      </c>
      <c r="K67" s="8" t="str">
        <f>IF($D67="","",+J67+$D67)</f>
        <v/>
      </c>
      <c r="L67" s="10"/>
      <c r="M67" s="8"/>
      <c r="N67" s="8"/>
      <c r="O67" s="8"/>
      <c r="P67" s="8"/>
      <c r="Q67" s="9">
        <v>8</v>
      </c>
      <c r="R67" s="8">
        <f>IF(H67="","",+H67-($Q67*7))</f>
        <v>45376</v>
      </c>
      <c r="S67" s="8" t="str">
        <f>IF(I67="","",+I67-($Q67*7))</f>
        <v/>
      </c>
      <c r="T67" s="8" t="str">
        <f>IF(J67="","",+J67-($Q67*7))</f>
        <v/>
      </c>
      <c r="U67" s="8" t="str">
        <f>IF(K67="","",+K67-($Q67*7))</f>
        <v/>
      </c>
    </row>
    <row r="68" spans="1:21" ht="14.25" customHeight="1">
      <c r="A68" s="12"/>
      <c r="B68" s="11" t="s">
        <v>114</v>
      </c>
      <c r="C68" s="9"/>
      <c r="D68" s="9"/>
      <c r="E68" s="9" t="s">
        <v>11</v>
      </c>
      <c r="F68" s="9">
        <v>18</v>
      </c>
      <c r="G68" s="9">
        <v>1</v>
      </c>
      <c r="H68" s="8">
        <f>+$C$2+G68*7</f>
        <v>45432</v>
      </c>
      <c r="I68" s="8" t="str">
        <f>IF($D68="","",+H68+$D68)</f>
        <v/>
      </c>
      <c r="J68" s="8" t="str">
        <f>IF($D68="","",+I68+$D68)</f>
        <v/>
      </c>
      <c r="K68" s="8" t="str">
        <f>IF($D68="","",+J68+$D68)</f>
        <v/>
      </c>
      <c r="L68" s="10"/>
      <c r="M68" s="8"/>
      <c r="N68" s="8"/>
      <c r="O68" s="8"/>
      <c r="P68" s="8"/>
      <c r="Q68" s="9">
        <v>8</v>
      </c>
      <c r="R68" s="8">
        <f>IF(H68="","",+H68-($Q68*7))</f>
        <v>45376</v>
      </c>
      <c r="S68" s="8" t="str">
        <f>IF(I68="","",+I68-($Q68*7))</f>
        <v/>
      </c>
      <c r="T68" s="8" t="str">
        <f>IF(J68="","",+J68-($Q68*7))</f>
        <v/>
      </c>
      <c r="U68" s="8" t="str">
        <f>IF(K68="","",+K68-($Q68*7))</f>
        <v/>
      </c>
    </row>
    <row r="69" spans="1:21" ht="14.25" customHeight="1">
      <c r="A69" s="12"/>
      <c r="B69" s="11" t="s">
        <v>115</v>
      </c>
      <c r="C69" s="9"/>
      <c r="D69" s="9"/>
      <c r="E69" s="9" t="s">
        <v>11</v>
      </c>
      <c r="F69" s="9">
        <v>6</v>
      </c>
      <c r="G69" s="9">
        <v>1</v>
      </c>
      <c r="H69" s="8">
        <f>+$C$2+G69*7</f>
        <v>45432</v>
      </c>
      <c r="I69" s="8" t="str">
        <f>IF($D69="","",+H69+$D69)</f>
        <v/>
      </c>
      <c r="J69" s="8" t="str">
        <f>IF($D69="","",+I69+$D69)</f>
        <v/>
      </c>
      <c r="K69" s="8" t="str">
        <f>IF($D69="","",+J69+$D69)</f>
        <v/>
      </c>
      <c r="L69" s="10"/>
      <c r="M69" s="8"/>
      <c r="N69" s="8"/>
      <c r="O69" s="8"/>
      <c r="P69" s="8"/>
      <c r="Q69" s="9">
        <v>8</v>
      </c>
      <c r="R69" s="8">
        <f>IF(H69="","",+H69-($Q69*7))</f>
        <v>45376</v>
      </c>
      <c r="S69" s="8" t="str">
        <f>IF(I69="","",+I69-($Q69*7))</f>
        <v/>
      </c>
      <c r="T69" s="8" t="str">
        <f>IF(J69="","",+J69-($Q69*7))</f>
        <v/>
      </c>
      <c r="U69" s="8" t="str">
        <f>IF(K69="","",+K69-($Q69*7))</f>
        <v/>
      </c>
    </row>
    <row r="70" spans="1:21" ht="14.25" customHeight="1">
      <c r="A70" s="12"/>
      <c r="B70" s="11" t="s">
        <v>116</v>
      </c>
      <c r="C70" s="9"/>
      <c r="D70" s="9"/>
      <c r="E70" s="9" t="s">
        <v>11</v>
      </c>
      <c r="F70" s="9">
        <v>12</v>
      </c>
      <c r="G70" s="9">
        <v>1</v>
      </c>
      <c r="H70" s="8">
        <f>+$C$2+G70*7</f>
        <v>45432</v>
      </c>
      <c r="I70" s="8" t="str">
        <f>IF($D70="","",+H70+$D70)</f>
        <v/>
      </c>
      <c r="J70" s="8" t="str">
        <f>IF($D70="","",+I70+$D70)</f>
        <v/>
      </c>
      <c r="K70" s="8" t="str">
        <f>IF($D70="","",+J70+$D70)</f>
        <v/>
      </c>
      <c r="L70" s="10"/>
      <c r="M70" s="8"/>
      <c r="N70" s="8"/>
      <c r="O70" s="8"/>
      <c r="P70" s="8"/>
      <c r="Q70" s="9">
        <v>8</v>
      </c>
      <c r="R70" s="8">
        <f>IF(H70="","",+H70-($Q70*7))</f>
        <v>45376</v>
      </c>
      <c r="S70" s="8" t="str">
        <f>IF(I70="","",+I70-($Q70*7))</f>
        <v/>
      </c>
      <c r="T70" s="8" t="str">
        <f>IF(J70="","",+J70-($Q70*7))</f>
        <v/>
      </c>
      <c r="U70" s="8" t="str">
        <f>IF(K70="","",+K70-($Q70*7))</f>
        <v/>
      </c>
    </row>
    <row r="71" spans="1:21" ht="14.25" customHeight="1">
      <c r="A71" s="12"/>
      <c r="B71" s="11" t="s">
        <v>117</v>
      </c>
      <c r="C71" s="9"/>
      <c r="D71" s="9"/>
      <c r="E71" s="9" t="s">
        <v>11</v>
      </c>
      <c r="F71" s="9">
        <v>6</v>
      </c>
      <c r="G71" s="9">
        <v>1</v>
      </c>
      <c r="H71" s="8">
        <f>+$C$2+G71*7</f>
        <v>45432</v>
      </c>
      <c r="I71" s="8" t="str">
        <f>IF($D71="","",+H71+$D71)</f>
        <v/>
      </c>
      <c r="J71" s="8" t="str">
        <f>IF($D71="","",+I71+$D71)</f>
        <v/>
      </c>
      <c r="K71" s="8" t="str">
        <f>IF($D71="","",+J71+$D71)</f>
        <v/>
      </c>
      <c r="L71" s="10"/>
      <c r="M71" s="8"/>
      <c r="N71" s="8"/>
      <c r="O71" s="8"/>
      <c r="P71" s="8"/>
      <c r="Q71" s="9">
        <v>8</v>
      </c>
      <c r="R71" s="8">
        <f>IF(H71="","",+H71-($Q71*7))</f>
        <v>45376</v>
      </c>
      <c r="S71" s="8" t="str">
        <f>IF(I71="","",+I71-($Q71*7))</f>
        <v/>
      </c>
      <c r="T71" s="8" t="str">
        <f>IF(J71="","",+J71-($Q71*7))</f>
        <v/>
      </c>
      <c r="U71" s="8" t="str">
        <f>IF(K71="","",+K71-($Q71*7))</f>
        <v/>
      </c>
    </row>
    <row r="72" spans="1:21" ht="14.25" customHeight="1">
      <c r="A72" s="12"/>
      <c r="B72" s="11" t="s">
        <v>118</v>
      </c>
      <c r="C72" s="9"/>
      <c r="D72" s="9"/>
      <c r="E72" s="9" t="s">
        <v>11</v>
      </c>
      <c r="F72" s="9">
        <v>20</v>
      </c>
      <c r="G72" s="9">
        <v>1</v>
      </c>
      <c r="H72" s="8">
        <f>+$C$2+G72*7</f>
        <v>45432</v>
      </c>
      <c r="I72" s="8" t="str">
        <f>IF($D72="","",+H72+$D72)</f>
        <v/>
      </c>
      <c r="J72" s="8" t="str">
        <f>IF($D72="","",+I72+$D72)</f>
        <v/>
      </c>
      <c r="K72" s="8" t="str">
        <f>IF($D72="","",+J72+$D72)</f>
        <v/>
      </c>
      <c r="L72" s="10"/>
      <c r="M72" s="8"/>
      <c r="N72" s="8"/>
      <c r="O72" s="8"/>
      <c r="P72" s="8"/>
      <c r="Q72" s="9">
        <v>10</v>
      </c>
      <c r="R72" s="8">
        <f>IF(H72="","",+H72-($Q72*7))</f>
        <v>45362</v>
      </c>
      <c r="S72" s="8"/>
      <c r="T72" s="8"/>
      <c r="U72" s="8"/>
    </row>
    <row r="73" spans="1:21" ht="14.25" customHeight="1">
      <c r="A73" s="12"/>
      <c r="B73" s="11" t="s">
        <v>119</v>
      </c>
      <c r="C73" s="9"/>
      <c r="D73" s="9"/>
      <c r="E73" s="9" t="s">
        <v>11</v>
      </c>
      <c r="F73" s="9">
        <v>24</v>
      </c>
      <c r="G73" s="9">
        <v>1</v>
      </c>
      <c r="H73" s="8">
        <f>+$C$2+G73*7</f>
        <v>45432</v>
      </c>
      <c r="I73" s="8" t="str">
        <f>IF($D73="","",+H73+$D73)</f>
        <v/>
      </c>
      <c r="J73" s="8" t="str">
        <f>IF($D73="","",+I73+$D73)</f>
        <v/>
      </c>
      <c r="K73" s="8" t="str">
        <f>IF($D73="","",+J73+$D73)</f>
        <v/>
      </c>
      <c r="L73" s="10"/>
      <c r="M73" s="8"/>
      <c r="N73" s="8"/>
      <c r="O73" s="8"/>
      <c r="P73" s="8"/>
      <c r="Q73" s="9">
        <v>10</v>
      </c>
      <c r="R73" s="8">
        <f>IF(H73="","",+H73-($Q73*7))</f>
        <v>45362</v>
      </c>
      <c r="S73" s="8" t="str">
        <f>IF(I73="","",+I73-($Q73*7))</f>
        <v/>
      </c>
      <c r="T73" s="8" t="str">
        <f>IF(J73="","",+J73-($Q73*7))</f>
        <v/>
      </c>
      <c r="U73" s="8" t="str">
        <f>IF(K73="","",+K73-($Q73*7))</f>
        <v/>
      </c>
    </row>
    <row r="74" spans="1:21" ht="14.25" customHeight="1">
      <c r="A74" s="12"/>
      <c r="B74" s="11" t="s">
        <v>120</v>
      </c>
      <c r="C74" s="9"/>
      <c r="D74" s="9"/>
      <c r="E74" s="9" t="s">
        <v>11</v>
      </c>
      <c r="F74" s="9">
        <v>12</v>
      </c>
      <c r="G74" s="9">
        <v>1</v>
      </c>
      <c r="H74" s="8">
        <f>+$C$2+G74*7</f>
        <v>45432</v>
      </c>
      <c r="I74" s="8" t="str">
        <f>IF($D74="","",+H74+$D74)</f>
        <v/>
      </c>
      <c r="J74" s="8" t="str">
        <f>IF($D74="","",+I74+$D74)</f>
        <v/>
      </c>
      <c r="K74" s="8" t="str">
        <f>IF($D74="","",+J74+$D74)</f>
        <v/>
      </c>
      <c r="L74" s="10"/>
      <c r="M74" s="8"/>
      <c r="N74" s="8"/>
      <c r="O74" s="8"/>
      <c r="P74" s="8"/>
      <c r="Q74" s="9">
        <v>10</v>
      </c>
      <c r="R74" s="8">
        <f>IF(H74="","",+H74-($Q74*7))</f>
        <v>45362</v>
      </c>
      <c r="S74" s="8" t="str">
        <f>IF(I74="","",+I74-($Q74*7))</f>
        <v/>
      </c>
      <c r="T74" s="8" t="str">
        <f>IF(J74="","",+J74-($Q74*7))</f>
        <v/>
      </c>
      <c r="U74" s="8" t="str">
        <f>IF(K74="","",+K74-($Q74*7))</f>
        <v/>
      </c>
    </row>
    <row r="75" spans="1:21" ht="14.25" customHeight="1">
      <c r="A75" s="12"/>
      <c r="B75" s="11" t="s">
        <v>121</v>
      </c>
      <c r="C75" s="9"/>
      <c r="D75" s="9"/>
      <c r="E75" s="9" t="s">
        <v>11</v>
      </c>
      <c r="F75" s="9">
        <v>6</v>
      </c>
      <c r="G75" s="9">
        <v>1</v>
      </c>
      <c r="H75" s="8">
        <f>+$C$2+G75*7</f>
        <v>45432</v>
      </c>
      <c r="I75" s="8" t="str">
        <f>IF($D75="","",+H75+$D75)</f>
        <v/>
      </c>
      <c r="J75" s="8" t="str">
        <f>IF($D75="","",+I75+$D75)</f>
        <v/>
      </c>
      <c r="K75" s="8" t="str">
        <f>IF($D75="","",+J75+$D75)</f>
        <v/>
      </c>
      <c r="L75" s="10"/>
      <c r="M75" s="8"/>
      <c r="N75" s="8"/>
      <c r="O75" s="8"/>
      <c r="P75" s="8"/>
      <c r="Q75" s="9">
        <v>12</v>
      </c>
      <c r="R75" s="8">
        <f>IF(H75="","",+H75-($Q75*7))</f>
        <v>45348</v>
      </c>
      <c r="S75" s="8" t="str">
        <f>IF(I75="","",+I75-($Q75*7))</f>
        <v/>
      </c>
      <c r="T75" s="8" t="str">
        <f>IF(J75="","",+J75-($Q75*7))</f>
        <v/>
      </c>
      <c r="U75" s="8" t="str">
        <f>IF(K75="","",+K75-($Q75*7))</f>
        <v/>
      </c>
    </row>
    <row r="76" spans="1:21" ht="14.25" customHeight="1">
      <c r="A76" s="12"/>
      <c r="B76" s="11" t="s">
        <v>95</v>
      </c>
      <c r="C76" s="9"/>
      <c r="D76" s="9"/>
      <c r="E76" s="9" t="s">
        <v>11</v>
      </c>
      <c r="F76" s="9">
        <v>6</v>
      </c>
      <c r="G76" s="9">
        <v>1</v>
      </c>
      <c r="H76" s="8">
        <f>+$C$2+G76*7</f>
        <v>45432</v>
      </c>
      <c r="I76" s="8" t="str">
        <f>IF($D76="","",+H76+$D76)</f>
        <v/>
      </c>
      <c r="J76" s="8" t="str">
        <f>IF($D76="","",+I76+$D76)</f>
        <v/>
      </c>
      <c r="K76" s="8" t="str">
        <f>IF($D76="","",+J76+$D76)</f>
        <v/>
      </c>
      <c r="L76" s="10"/>
      <c r="M76" s="8"/>
      <c r="N76" s="8"/>
      <c r="O76" s="8"/>
      <c r="P76" s="8"/>
      <c r="Q76" s="9">
        <v>10</v>
      </c>
      <c r="R76" s="8">
        <f>IF(H76="","",+H76-($Q76*7))</f>
        <v>45362</v>
      </c>
      <c r="S76" s="8" t="str">
        <f>IF(I76="","",+I76-($Q76*7))</f>
        <v/>
      </c>
      <c r="T76" s="8" t="str">
        <f>IF(J76="","",+J76-($Q76*7))</f>
        <v/>
      </c>
      <c r="U76" s="8" t="str">
        <f>IF(K76="","",+K76-($Q76*7))</f>
        <v/>
      </c>
    </row>
    <row r="77" spans="1:21" ht="14.25" customHeight="1">
      <c r="A77" s="12"/>
      <c r="B77" s="11" t="s">
        <v>122</v>
      </c>
      <c r="C77" s="9"/>
      <c r="D77" s="9"/>
      <c r="E77" s="9" t="s">
        <v>11</v>
      </c>
      <c r="F77" s="9">
        <v>18</v>
      </c>
      <c r="G77" s="9">
        <v>1</v>
      </c>
      <c r="H77" s="8">
        <f>+$C$2+G77*7</f>
        <v>45432</v>
      </c>
      <c r="I77" s="8" t="str">
        <f>IF($D77="","",+H77+$D77)</f>
        <v/>
      </c>
      <c r="J77" s="8" t="str">
        <f>IF($D77="","",+I77+$D77)</f>
        <v/>
      </c>
      <c r="K77" s="8" t="str">
        <f>IF($D77="","",+J77+$D77)</f>
        <v/>
      </c>
      <c r="L77" s="10"/>
      <c r="M77" s="8"/>
      <c r="N77" s="8"/>
      <c r="O77" s="8"/>
      <c r="P77" s="8"/>
      <c r="Q77" s="9">
        <v>10</v>
      </c>
      <c r="R77" s="8">
        <f>IF(H77="","",+H77-($Q77*7))</f>
        <v>45362</v>
      </c>
      <c r="S77" s="8" t="str">
        <f>IF(I77="","",+I77-($Q77*7))</f>
        <v/>
      </c>
      <c r="T77" s="8" t="str">
        <f>IF(J77="","",+J77-($Q77*7))</f>
        <v/>
      </c>
      <c r="U77" s="8" t="str">
        <f>IF(K77="","",+K77-($Q77*7))</f>
        <v/>
      </c>
    </row>
    <row r="78" spans="1:21" ht="14.25" customHeight="1">
      <c r="A78" s="12"/>
      <c r="B78" s="11" t="s">
        <v>123</v>
      </c>
      <c r="C78" s="9"/>
      <c r="D78" s="9"/>
      <c r="E78" s="9" t="s">
        <v>11</v>
      </c>
      <c r="F78" s="9">
        <v>18</v>
      </c>
      <c r="G78" s="9">
        <v>1</v>
      </c>
      <c r="H78" s="8">
        <f>+$C$2+G78*7</f>
        <v>45432</v>
      </c>
      <c r="I78" s="8" t="str">
        <f>IF($D78="","",+H78+$D78)</f>
        <v/>
      </c>
      <c r="J78" s="8" t="str">
        <f>IF($D78="","",+I78+$D78)</f>
        <v/>
      </c>
      <c r="K78" s="8" t="str">
        <f>IF($D78="","",+J78+$D78)</f>
        <v/>
      </c>
      <c r="L78" s="10"/>
      <c r="M78" s="8"/>
      <c r="N78" s="8"/>
      <c r="O78" s="8"/>
      <c r="P78" s="8"/>
      <c r="Q78" s="9">
        <v>10</v>
      </c>
      <c r="R78" s="8">
        <f>IF(H78="","",+H78-($Q78*7))</f>
        <v>45362</v>
      </c>
      <c r="S78" s="8" t="str">
        <f>IF(I78="","",+I78-($Q78*7))</f>
        <v/>
      </c>
      <c r="T78" s="8" t="str">
        <f>IF(J78="","",+J78-($Q78*7))</f>
        <v/>
      </c>
      <c r="U78" s="8" t="str">
        <f>IF(K78="","",+K78-($Q78*7))</f>
        <v/>
      </c>
    </row>
    <row r="79" spans="1:21" ht="14.25" customHeight="1">
      <c r="A79" s="12"/>
      <c r="B79" s="11" t="s">
        <v>124</v>
      </c>
      <c r="C79" s="9"/>
      <c r="D79" s="9"/>
      <c r="E79" s="9" t="s">
        <v>11</v>
      </c>
      <c r="F79" s="9">
        <v>18</v>
      </c>
      <c r="G79" s="9">
        <v>1</v>
      </c>
      <c r="H79" s="8">
        <f>+$C$2+G79*7</f>
        <v>45432</v>
      </c>
      <c r="I79" s="8" t="str">
        <f>IF($D79="","",+H79+$D79)</f>
        <v/>
      </c>
      <c r="J79" s="8" t="str">
        <f>IF($D79="","",+I79+$D79)</f>
        <v/>
      </c>
      <c r="K79" s="8" t="str">
        <f>IF($D79="","",+J79+$D79)</f>
        <v/>
      </c>
      <c r="L79" s="10"/>
      <c r="M79" s="8"/>
      <c r="N79" s="8"/>
      <c r="O79" s="8"/>
      <c r="P79" s="8"/>
      <c r="Q79" s="9">
        <v>10</v>
      </c>
      <c r="R79" s="8">
        <f>IF(H79="","",+H79-($Q79*7))</f>
        <v>45362</v>
      </c>
      <c r="S79" s="8" t="str">
        <f>IF(I79="","",+I79-($Q79*7))</f>
        <v/>
      </c>
      <c r="T79" s="8" t="str">
        <f>IF(J79="","",+J79-($Q79*7))</f>
        <v/>
      </c>
      <c r="U79" s="8" t="str">
        <f>IF(K79="","",+K79-($Q79*7))</f>
        <v/>
      </c>
    </row>
    <row r="80" spans="1:21" ht="14.25" customHeight="1">
      <c r="A80" s="12"/>
      <c r="B80" s="11" t="s">
        <v>69</v>
      </c>
      <c r="C80" s="9"/>
      <c r="D80" s="9"/>
      <c r="E80" s="9" t="s">
        <v>11</v>
      </c>
      <c r="F80" s="9">
        <v>6</v>
      </c>
      <c r="G80" s="9">
        <v>1</v>
      </c>
      <c r="H80" s="8">
        <f>+$C$2+G80*7</f>
        <v>45432</v>
      </c>
      <c r="I80" s="8" t="str">
        <f>IF($D80="","",+H80+$D80)</f>
        <v/>
      </c>
      <c r="J80" s="8" t="str">
        <f>IF($D80="","",+I80+$D80)</f>
        <v/>
      </c>
      <c r="K80" s="8" t="str">
        <f>IF($D80="","",+J80+$D80)</f>
        <v/>
      </c>
      <c r="L80" s="10"/>
      <c r="M80" s="8"/>
      <c r="N80" s="8"/>
      <c r="O80" s="8"/>
      <c r="P80" s="8"/>
      <c r="Q80" s="9">
        <v>12</v>
      </c>
      <c r="R80" s="8">
        <f>IF(H80="","",+H80-($Q80*7))</f>
        <v>45348</v>
      </c>
      <c r="S80" s="8" t="str">
        <f>IF(I80="","",+I80-($Q80*7))</f>
        <v/>
      </c>
      <c r="T80" s="8" t="str">
        <f>IF(J80="","",+J80-($Q80*7))</f>
        <v/>
      </c>
      <c r="U80" s="8" t="str">
        <f>IF(K80="","",+K80-($Q80*7))</f>
        <v/>
      </c>
    </row>
    <row r="81" spans="1:21" ht="14.25" customHeight="1">
      <c r="A81" s="12"/>
      <c r="B81" s="11" t="s">
        <v>72</v>
      </c>
      <c r="C81" s="9"/>
      <c r="D81" s="9"/>
      <c r="E81" s="9" t="s">
        <v>11</v>
      </c>
      <c r="F81" s="9">
        <v>6</v>
      </c>
      <c r="G81" s="9">
        <v>1</v>
      </c>
      <c r="H81" s="8">
        <f>+$C$2+G81*7</f>
        <v>45432</v>
      </c>
      <c r="I81" s="8" t="str">
        <f>IF($D81="","",+H81+$D81)</f>
        <v/>
      </c>
      <c r="J81" s="8" t="str">
        <f>IF($D81="","",+I81+$D81)</f>
        <v/>
      </c>
      <c r="K81" s="8" t="str">
        <f>IF($D81="","",+J81+$D81)</f>
        <v/>
      </c>
      <c r="L81" s="10"/>
      <c r="M81" s="8"/>
      <c r="N81" s="8"/>
      <c r="O81" s="8"/>
      <c r="P81" s="8"/>
      <c r="Q81" s="9">
        <v>10</v>
      </c>
      <c r="R81" s="8">
        <f>IF(H81="","",+H81-($Q81*7))</f>
        <v>45362</v>
      </c>
      <c r="S81" s="8" t="str">
        <f>IF(I81="","",+I81-($Q81*7))</f>
        <v/>
      </c>
      <c r="T81" s="8"/>
      <c r="U81" s="8"/>
    </row>
    <row r="82" spans="1:21" ht="14.25" customHeight="1">
      <c r="A82" s="12"/>
      <c r="B82" s="11" t="s">
        <v>96</v>
      </c>
      <c r="C82" s="9"/>
      <c r="D82" s="9"/>
      <c r="E82" s="9" t="s">
        <v>11</v>
      </c>
      <c r="F82" s="9">
        <v>6</v>
      </c>
      <c r="G82" s="9">
        <v>1</v>
      </c>
      <c r="H82" s="8">
        <f>+$C$2+G82*7</f>
        <v>45432</v>
      </c>
      <c r="I82" s="8" t="str">
        <f>IF($D82="","",+H82+$D82)</f>
        <v/>
      </c>
      <c r="J82" s="8" t="str">
        <f>IF($D82="","",+I82+$D82)</f>
        <v/>
      </c>
      <c r="K82" s="8" t="str">
        <f>IF($D82="","",+J82+$D82)</f>
        <v/>
      </c>
      <c r="L82" s="10"/>
      <c r="M82" s="8"/>
      <c r="N82" s="8"/>
      <c r="O82" s="8"/>
      <c r="P82" s="8"/>
      <c r="Q82" s="9">
        <v>9</v>
      </c>
      <c r="R82" s="8">
        <f>IF(H82="","",+H82-($Q82*7))</f>
        <v>45369</v>
      </c>
      <c r="S82" s="8" t="str">
        <f>IF(I82="","",+I82-($Q82*7))</f>
        <v/>
      </c>
      <c r="T82" s="8"/>
      <c r="U82" s="8"/>
    </row>
    <row r="83" spans="1:21" ht="14.25" customHeight="1">
      <c r="A83" s="12"/>
      <c r="B83" s="11" t="s">
        <v>125</v>
      </c>
      <c r="C83" s="9"/>
      <c r="D83" s="9"/>
      <c r="E83" s="9" t="s">
        <v>11</v>
      </c>
      <c r="F83" s="9">
        <v>12</v>
      </c>
      <c r="G83" s="9">
        <v>1</v>
      </c>
      <c r="H83" s="8">
        <f>+$C$2+G83*7</f>
        <v>45432</v>
      </c>
      <c r="I83" s="8" t="str">
        <f>IF($D83="","",+H83+$D83)</f>
        <v/>
      </c>
      <c r="J83" s="8" t="str">
        <f>IF($D83="","",+I83+$D83)</f>
        <v/>
      </c>
      <c r="K83" s="8" t="str">
        <f>IF($D83="","",+J83+$D83)</f>
        <v/>
      </c>
      <c r="L83" s="10"/>
      <c r="M83" s="8"/>
      <c r="N83" s="8"/>
      <c r="O83" s="8"/>
      <c r="P83" s="8"/>
      <c r="Q83" s="9">
        <v>7</v>
      </c>
      <c r="R83" s="8">
        <f>IF(H83="","",+H83-($Q83*7))</f>
        <v>45383</v>
      </c>
      <c r="S83" s="8" t="str">
        <f>IF(I83="","",+I83-($Q83*7))</f>
        <v/>
      </c>
      <c r="T83" s="8" t="str">
        <f>IF(J83="","",+J83-($Q83*7))</f>
        <v/>
      </c>
      <c r="U83" s="8" t="str">
        <f>IF(K83="","",+K83-($Q83*7))</f>
        <v/>
      </c>
    </row>
    <row r="84" spans="1:21" ht="14.25" customHeight="1">
      <c r="A84" s="12"/>
      <c r="B84" s="11" t="s">
        <v>126</v>
      </c>
      <c r="C84" s="9"/>
      <c r="D84" s="9"/>
      <c r="E84" s="9" t="s">
        <v>11</v>
      </c>
      <c r="F84" s="9">
        <v>6</v>
      </c>
      <c r="G84" s="9">
        <v>1</v>
      </c>
      <c r="H84" s="8">
        <f>+$C$2+G84*7</f>
        <v>45432</v>
      </c>
      <c r="I84" s="8" t="str">
        <f>IF($D84="","",+H84+$D84)</f>
        <v/>
      </c>
      <c r="J84" s="8" t="str">
        <f>IF($D84="","",+I84+$D84)</f>
        <v/>
      </c>
      <c r="K84" s="8" t="str">
        <f>IF($D84="","",+J84+$D84)</f>
        <v/>
      </c>
      <c r="L84" s="10"/>
      <c r="M84" s="8"/>
      <c r="N84" s="8"/>
      <c r="O84" s="8"/>
      <c r="P84" s="8"/>
      <c r="Q84" s="9">
        <v>7</v>
      </c>
      <c r="R84" s="8">
        <f>IF(H84="","",+H84-($Q84*7))</f>
        <v>45383</v>
      </c>
      <c r="S84" s="8" t="str">
        <f>IF(I84="","",+I84-($Q84*7))</f>
        <v/>
      </c>
      <c r="T84" s="8" t="str">
        <f>IF(J84="","",+J84-($Q84*7))</f>
        <v/>
      </c>
      <c r="U84" s="8" t="str">
        <f>IF(K84="","",+K84-($Q84*7))</f>
        <v/>
      </c>
    </row>
    <row r="85" spans="1:21" ht="14.25" customHeight="1">
      <c r="A85" s="12"/>
      <c r="B85" s="11" t="s">
        <v>127</v>
      </c>
      <c r="C85" s="9"/>
      <c r="D85" s="9"/>
      <c r="E85" s="9" t="s">
        <v>11</v>
      </c>
      <c r="F85" s="9">
        <v>6</v>
      </c>
      <c r="G85" s="9">
        <v>1</v>
      </c>
      <c r="H85" s="8">
        <f>+$C$2+G85*7</f>
        <v>45432</v>
      </c>
      <c r="I85" s="8" t="str">
        <f>IF($D85="","",+H85+$D85)</f>
        <v/>
      </c>
      <c r="J85" s="8" t="str">
        <f>IF($D85="","",+I85+$D85)</f>
        <v/>
      </c>
      <c r="K85" s="8" t="str">
        <f>IF($D85="","",+J85+$D85)</f>
        <v/>
      </c>
      <c r="L85" s="10"/>
      <c r="M85" s="8"/>
      <c r="N85" s="8"/>
      <c r="O85" s="8"/>
      <c r="P85" s="8"/>
      <c r="Q85" s="9">
        <v>7</v>
      </c>
      <c r="R85" s="8">
        <f>IF(H85="","",+H85-($Q85*7))</f>
        <v>45383</v>
      </c>
      <c r="S85" s="8" t="str">
        <f>IF(I85="","",+I85-($Q85*7))</f>
        <v/>
      </c>
      <c r="T85" s="8" t="str">
        <f>IF(J85="","",+J85-($Q85*7))</f>
        <v/>
      </c>
      <c r="U85" s="8" t="str">
        <f>IF(K85="","",+K85-($Q85*7))</f>
        <v/>
      </c>
    </row>
    <row r="86" spans="1:21" ht="14.25" customHeight="1">
      <c r="A86" s="12"/>
      <c r="B86" s="11" t="s">
        <v>101</v>
      </c>
      <c r="C86" s="9"/>
      <c r="D86" s="9"/>
      <c r="E86" s="9" t="s">
        <v>11</v>
      </c>
      <c r="F86" s="9">
        <v>6</v>
      </c>
      <c r="G86" s="9">
        <v>1</v>
      </c>
      <c r="H86" s="8">
        <f>+$C$2+G86*7</f>
        <v>45432</v>
      </c>
      <c r="I86" s="8" t="str">
        <f>IF($D86="","",+H86+$D86)</f>
        <v/>
      </c>
      <c r="J86" s="8" t="str">
        <f>IF($D86="","",+I86+$D86)</f>
        <v/>
      </c>
      <c r="K86" s="8" t="str">
        <f>IF($D86="","",+J86+$D86)</f>
        <v/>
      </c>
      <c r="L86" s="10"/>
      <c r="M86" s="8"/>
      <c r="N86" s="8"/>
      <c r="O86" s="8"/>
      <c r="P86" s="8"/>
      <c r="Q86" s="9">
        <v>7</v>
      </c>
      <c r="R86" s="8">
        <f>IF(H86="","",+H86-($Q86*7))</f>
        <v>45383</v>
      </c>
      <c r="S86" s="8"/>
      <c r="T86" s="8"/>
      <c r="U86" s="8"/>
    </row>
    <row r="87" spans="1:21" ht="14.25" customHeight="1">
      <c r="A87" s="12"/>
      <c r="B87" s="11" t="s">
        <v>12</v>
      </c>
      <c r="C87" s="9"/>
      <c r="D87" s="9"/>
      <c r="E87" s="9" t="s">
        <v>11</v>
      </c>
      <c r="F87" s="9">
        <v>36</v>
      </c>
      <c r="G87" s="9">
        <v>-3</v>
      </c>
      <c r="H87" s="8">
        <f>+$C$2+G87*7</f>
        <v>45404</v>
      </c>
      <c r="I87" s="8" t="str">
        <f>IF($D87="","",+H87+$D87)</f>
        <v/>
      </c>
      <c r="J87" s="8" t="str">
        <f>IF($D87="","",+I87+$D87)</f>
        <v/>
      </c>
      <c r="K87" s="8" t="str">
        <f>IF($D87="","",+J87+$D87)</f>
        <v/>
      </c>
      <c r="L87" s="10"/>
      <c r="M87" s="8"/>
      <c r="N87" s="8"/>
      <c r="O87" s="8"/>
      <c r="P87" s="8"/>
      <c r="Q87" s="9">
        <v>12</v>
      </c>
      <c r="R87" s="8">
        <f>IF(H87="","",+H87-($Q87*7))</f>
        <v>45320</v>
      </c>
      <c r="S87" s="8" t="str">
        <f>IF(I87="","",+I87-($Q87*7))</f>
        <v/>
      </c>
      <c r="T87" s="8" t="str">
        <f>IF(J87="","",+J87-($Q87*7))</f>
        <v/>
      </c>
      <c r="U87" s="8" t="str">
        <f>IF(K87="","",+K87-($Q87*7))</f>
        <v/>
      </c>
    </row>
    <row r="88" spans="1:21" ht="14.25" customHeight="1">
      <c r="A88" s="12"/>
      <c r="B88" s="11" t="s">
        <v>128</v>
      </c>
      <c r="C88" s="9"/>
      <c r="D88" s="9"/>
      <c r="E88" s="9" t="s">
        <v>11</v>
      </c>
      <c r="F88" s="9">
        <v>12</v>
      </c>
      <c r="G88" s="9">
        <v>1</v>
      </c>
      <c r="H88" s="8">
        <f>+$C$2+G88*7</f>
        <v>45432</v>
      </c>
      <c r="I88" s="8" t="str">
        <f>IF($D88="","",+H88+$D88)</f>
        <v/>
      </c>
      <c r="J88" s="8" t="str">
        <f>IF($D88="","",+I88+$D88)</f>
        <v/>
      </c>
      <c r="K88" s="8" t="str">
        <f>IF($D88="","",+J88+$D88)</f>
        <v/>
      </c>
      <c r="L88" s="10"/>
      <c r="M88" s="8"/>
      <c r="N88" s="8"/>
      <c r="O88" s="8"/>
      <c r="P88" s="8"/>
      <c r="Q88" s="9">
        <v>14</v>
      </c>
      <c r="R88" s="8">
        <f>IF(H88="","",+H88-($Q88*7))</f>
        <v>45334</v>
      </c>
      <c r="S88" s="8" t="str">
        <f>IF(I88="","",+I88-($Q88*7))</f>
        <v/>
      </c>
      <c r="T88" s="8" t="str">
        <f>IF(J88="","",+J88-($Q88*7))</f>
        <v/>
      </c>
      <c r="U88" s="8" t="str">
        <f>IF(K88="","",+K88-($Q88*7))</f>
        <v/>
      </c>
    </row>
    <row r="89" spans="1:21" ht="14.25" customHeight="1">
      <c r="A89" s="12"/>
      <c r="B89" s="11" t="s">
        <v>129</v>
      </c>
      <c r="C89" s="9"/>
      <c r="D89" s="9"/>
      <c r="E89" s="9" t="s">
        <v>11</v>
      </c>
      <c r="F89" s="9">
        <v>12</v>
      </c>
      <c r="G89" s="9">
        <v>1</v>
      </c>
      <c r="H89" s="8">
        <f>+$C$2+G89*7</f>
        <v>45432</v>
      </c>
      <c r="I89" s="8" t="str">
        <f>IF($D89="","",+H89+$D89)</f>
        <v/>
      </c>
      <c r="J89" s="8" t="str">
        <f>IF($D89="","",+I89+$D89)</f>
        <v/>
      </c>
      <c r="K89" s="8" t="str">
        <f>IF($D89="","",+J89+$D89)</f>
        <v/>
      </c>
      <c r="L89" s="10"/>
      <c r="M89" s="8"/>
      <c r="N89" s="8"/>
      <c r="O89" s="8"/>
      <c r="P89" s="8"/>
      <c r="Q89" s="9">
        <v>14</v>
      </c>
      <c r="R89" s="8">
        <f>IF(H89="","",+H89-($Q89*7))</f>
        <v>45334</v>
      </c>
      <c r="S89" s="8" t="str">
        <f>IF(I89="","",+I89-($Q89*7))</f>
        <v/>
      </c>
      <c r="T89" s="8" t="str">
        <f>IF(J89="","",+J89-($Q89*7))</f>
        <v/>
      </c>
      <c r="U89" s="8" t="str">
        <f>IF(K89="","",+K89-($Q89*7))</f>
        <v/>
      </c>
    </row>
    <row r="90" spans="1:21" ht="14.25" customHeight="1">
      <c r="A90" s="12"/>
      <c r="B90" s="11" t="s">
        <v>70</v>
      </c>
      <c r="C90" s="9"/>
      <c r="D90" s="9"/>
      <c r="E90" s="9" t="s">
        <v>11</v>
      </c>
      <c r="F90" s="9">
        <v>6</v>
      </c>
      <c r="G90" s="9">
        <v>1</v>
      </c>
      <c r="H90" s="8">
        <f>+$C$2+G90*7</f>
        <v>45432</v>
      </c>
      <c r="I90" s="8" t="str">
        <f>IF($D90="","",+H90+$D90)</f>
        <v/>
      </c>
      <c r="J90" s="8" t="str">
        <f>IF($D90="","",+I90+$D90)</f>
        <v/>
      </c>
      <c r="K90" s="8" t="str">
        <f>IF($D90="","",+J90+$D90)</f>
        <v/>
      </c>
      <c r="L90" s="10"/>
      <c r="M90" s="8"/>
      <c r="N90" s="8"/>
      <c r="O90" s="8"/>
      <c r="P90" s="8"/>
      <c r="Q90" s="9">
        <v>10</v>
      </c>
      <c r="R90" s="8">
        <f>IF(H90="","",+H90-($Q90*7))</f>
        <v>45362</v>
      </c>
      <c r="S90" s="8" t="str">
        <f>IF(I90="","",+I90-($Q90*7))</f>
        <v/>
      </c>
      <c r="T90" s="8" t="str">
        <f>IF(J90="","",+J90-($Q90*7))</f>
        <v/>
      </c>
      <c r="U90" s="8" t="str">
        <f>IF(K90="","",+K90-($Q90*7))</f>
        <v/>
      </c>
    </row>
    <row r="91" spans="1:21" ht="14.25" customHeight="1">
      <c r="A91" s="12"/>
      <c r="B91" s="11" t="s">
        <v>130</v>
      </c>
      <c r="C91" s="9"/>
      <c r="D91" s="9"/>
      <c r="E91" s="9" t="s">
        <v>11</v>
      </c>
      <c r="F91" s="9">
        <v>6</v>
      </c>
      <c r="G91" s="9">
        <v>1</v>
      </c>
      <c r="H91" s="8">
        <f>+$C$2+G91*7</f>
        <v>45432</v>
      </c>
      <c r="I91" s="8" t="str">
        <f>IF($D91="","",+H91+$D91)</f>
        <v/>
      </c>
      <c r="J91" s="8" t="str">
        <f>IF($D91="","",+I91+$D91)</f>
        <v/>
      </c>
      <c r="K91" s="8" t="str">
        <f>IF($D91="","",+J91+$D91)</f>
        <v/>
      </c>
      <c r="L91" s="10"/>
      <c r="M91" s="8"/>
      <c r="N91" s="8"/>
      <c r="O91" s="8"/>
      <c r="P91" s="8"/>
      <c r="Q91" s="9">
        <v>5</v>
      </c>
      <c r="R91" s="8">
        <f>IF(H91="","",+H91-($Q91*7))</f>
        <v>45397</v>
      </c>
      <c r="S91" s="8" t="str">
        <f>IF(I91="","",+I91-($Q91*7))</f>
        <v/>
      </c>
      <c r="T91" s="8" t="str">
        <f>IF(J91="","",+J91-($Q91*7))</f>
        <v/>
      </c>
      <c r="U91" s="8" t="str">
        <f>IF(K91="","",+K91-($Q91*7))</f>
        <v/>
      </c>
    </row>
    <row r="92" spans="1:21" ht="14.25" customHeight="1">
      <c r="A92" s="12"/>
      <c r="B92" s="11" t="s">
        <v>131</v>
      </c>
      <c r="C92" s="9"/>
      <c r="D92" s="9"/>
      <c r="E92" s="9" t="s">
        <v>11</v>
      </c>
      <c r="F92" s="9">
        <v>12</v>
      </c>
      <c r="G92" s="9">
        <v>1</v>
      </c>
      <c r="H92" s="8">
        <f>+$C$2+G92*7</f>
        <v>45432</v>
      </c>
      <c r="I92" s="8" t="str">
        <f>IF($D92="","",+H92+$D92)</f>
        <v/>
      </c>
      <c r="J92" s="8" t="str">
        <f>IF($D92="","",+I92+$D92)</f>
        <v/>
      </c>
      <c r="K92" s="8" t="str">
        <f>IF($D92="","",+J92+$D92)</f>
        <v/>
      </c>
      <c r="L92" s="10"/>
      <c r="M92" s="8"/>
      <c r="N92" s="8"/>
      <c r="O92" s="8"/>
      <c r="P92" s="8"/>
      <c r="Q92" s="9">
        <v>5</v>
      </c>
      <c r="R92" s="8">
        <f>IF(H92="","",+H92-($Q92*7))</f>
        <v>45397</v>
      </c>
      <c r="S92" s="8" t="str">
        <f>IF(I92="","",+I92-($Q92*7))</f>
        <v/>
      </c>
      <c r="T92" s="8" t="str">
        <f>IF(J92="","",+J92-($Q92*7))</f>
        <v/>
      </c>
      <c r="U92" s="8" t="str">
        <f>IF(K92="","",+K92-($Q92*7))</f>
        <v/>
      </c>
    </row>
    <row r="93" spans="1:21" ht="14.25" customHeight="1">
      <c r="A93" s="12"/>
      <c r="B93" s="11" t="s">
        <v>132</v>
      </c>
      <c r="C93" s="9"/>
      <c r="D93" s="9"/>
      <c r="E93" s="9" t="s">
        <v>11</v>
      </c>
      <c r="F93" s="9">
        <v>6</v>
      </c>
      <c r="G93" s="9">
        <v>1</v>
      </c>
      <c r="H93" s="8">
        <f>+$C$2+G93*7</f>
        <v>45432</v>
      </c>
      <c r="I93" s="8" t="str">
        <f>IF($D93="","",+H93+$D93)</f>
        <v/>
      </c>
      <c r="J93" s="8" t="str">
        <f>IF($D93="","",+I93+$D93)</f>
        <v/>
      </c>
      <c r="K93" s="8" t="str">
        <f>IF($D93="","",+J93+$D93)</f>
        <v/>
      </c>
      <c r="L93" s="10"/>
      <c r="M93" s="8"/>
      <c r="N93" s="8"/>
      <c r="O93" s="8"/>
      <c r="P93" s="8"/>
      <c r="Q93" s="9">
        <v>5</v>
      </c>
      <c r="R93" s="8">
        <f>IF(H93="","",+H93-($Q93*7))</f>
        <v>45397</v>
      </c>
      <c r="S93" s="8" t="str">
        <f>IF(I93="","",+I93-($Q93*7))</f>
        <v/>
      </c>
      <c r="T93" s="8" t="str">
        <f>IF(J93="","",+J93-($Q93*7))</f>
        <v/>
      </c>
      <c r="U93" s="8" t="str">
        <f>IF(K93="","",+K93-($Q93*7))</f>
        <v/>
      </c>
    </row>
    <row r="94" spans="1:21" ht="14.25" customHeight="1">
      <c r="A94" s="12"/>
      <c r="B94" s="11" t="s">
        <v>133</v>
      </c>
      <c r="C94" s="9"/>
      <c r="D94" s="9"/>
      <c r="E94" s="9" t="s">
        <v>11</v>
      </c>
      <c r="F94" s="9">
        <v>6</v>
      </c>
      <c r="G94" s="9">
        <v>1</v>
      </c>
      <c r="H94" s="8">
        <f>+$C$2+G94*7</f>
        <v>45432</v>
      </c>
      <c r="I94" s="8" t="str">
        <f>IF($D94="","",+H94+$D94)</f>
        <v/>
      </c>
      <c r="J94" s="8" t="str">
        <f>IF($D94="","",+I94+$D94)</f>
        <v/>
      </c>
      <c r="K94" s="8" t="str">
        <f>IF($D94="","",+J94+$D94)</f>
        <v/>
      </c>
      <c r="L94" s="10"/>
      <c r="M94" s="8"/>
      <c r="N94" s="8"/>
      <c r="O94" s="8"/>
      <c r="P94" s="8"/>
      <c r="Q94" s="9">
        <v>5</v>
      </c>
      <c r="R94" s="8">
        <f>IF(H94="","",+H94-($Q94*7))</f>
        <v>45397</v>
      </c>
      <c r="S94" s="8" t="str">
        <f>IF(I94="","",+I94-($Q94*7))</f>
        <v/>
      </c>
      <c r="T94" s="8" t="str">
        <f>IF(J94="","",+J94-($Q94*7))</f>
        <v/>
      </c>
      <c r="U94" s="8" t="str">
        <f>IF(K94="","",+K94-($Q94*7))</f>
        <v/>
      </c>
    </row>
    <row r="95" spans="1:21" ht="14.25" customHeight="1">
      <c r="A95" s="12"/>
      <c r="B95" s="11" t="s">
        <v>134</v>
      </c>
      <c r="C95" s="9"/>
      <c r="D95" s="9"/>
      <c r="E95" s="9" t="s">
        <v>11</v>
      </c>
      <c r="F95" s="9">
        <v>6</v>
      </c>
      <c r="G95" s="9">
        <v>1</v>
      </c>
      <c r="H95" s="8">
        <f>+$C$2+G95*7</f>
        <v>45432</v>
      </c>
      <c r="I95" s="8" t="str">
        <f>IF($D95="","",+H95+$D95)</f>
        <v/>
      </c>
      <c r="J95" s="8" t="str">
        <f>IF($D95="","",+I95+$D95)</f>
        <v/>
      </c>
      <c r="K95" s="8" t="str">
        <f>IF($D95="","",+J95+$D95)</f>
        <v/>
      </c>
      <c r="L95" s="10"/>
      <c r="M95" s="8"/>
      <c r="N95" s="8"/>
      <c r="O95" s="8"/>
      <c r="P95" s="8"/>
      <c r="Q95" s="9">
        <v>5</v>
      </c>
      <c r="R95" s="8">
        <f>IF(H95="","",+H95-($Q95*7))</f>
        <v>45397</v>
      </c>
      <c r="S95" s="8" t="str">
        <f>IF(I95="","",+I95-($Q95*7))</f>
        <v/>
      </c>
      <c r="T95" s="8" t="str">
        <f>IF(J95="","",+J95-($Q95*7))</f>
        <v/>
      </c>
      <c r="U95" s="8" t="str">
        <f>IF(K95="","",+K95-($Q95*7))</f>
        <v/>
      </c>
    </row>
    <row r="96" spans="1:21" ht="14.25" customHeight="1">
      <c r="A96" s="12"/>
      <c r="B96" s="11" t="s">
        <v>135</v>
      </c>
      <c r="C96" s="9"/>
      <c r="D96" s="9"/>
      <c r="E96" s="9" t="s">
        <v>11</v>
      </c>
      <c r="F96" s="9">
        <v>12</v>
      </c>
      <c r="G96" s="9">
        <v>1</v>
      </c>
      <c r="H96" s="8">
        <f>+$C$2+G96*7</f>
        <v>45432</v>
      </c>
      <c r="I96" s="8" t="str">
        <f>IF($D96="","",+H96+$D96)</f>
        <v/>
      </c>
      <c r="J96" s="8" t="str">
        <f>IF($D96="","",+I96+$D96)</f>
        <v/>
      </c>
      <c r="K96" s="8" t="str">
        <f>IF($D96="","",+J96+$D96)</f>
        <v/>
      </c>
      <c r="L96" s="10"/>
      <c r="M96" s="8"/>
      <c r="N96" s="8"/>
      <c r="O96" s="8"/>
      <c r="P96" s="8"/>
      <c r="Q96" s="9">
        <v>5</v>
      </c>
      <c r="R96" s="8">
        <f>IF(H96="","",+H96-($Q96*7))</f>
        <v>45397</v>
      </c>
      <c r="S96" s="8" t="str">
        <f>IF(I96="","",+I96-($Q96*7))</f>
        <v/>
      </c>
      <c r="T96" s="8" t="str">
        <f>IF(J96="","",+J96-($Q96*7))</f>
        <v/>
      </c>
      <c r="U96" s="8" t="str">
        <f>IF(K96="","",+K96-($Q96*7))</f>
        <v/>
      </c>
    </row>
    <row r="97" spans="1:21" ht="14.25" customHeight="1">
      <c r="A97" s="12"/>
      <c r="B97" s="11" t="s">
        <v>136</v>
      </c>
      <c r="C97" s="9"/>
      <c r="D97" s="9"/>
      <c r="E97" s="9" t="s">
        <v>11</v>
      </c>
      <c r="F97" s="9">
        <v>10</v>
      </c>
      <c r="G97" s="9">
        <v>1</v>
      </c>
      <c r="H97" s="8">
        <f>+$C$2+G97*7</f>
        <v>45432</v>
      </c>
      <c r="I97" s="8" t="str">
        <f>IF($D97="","",+H97+$D97)</f>
        <v/>
      </c>
      <c r="J97" s="8" t="str">
        <f>IF($D97="","",+I97+$D97)</f>
        <v/>
      </c>
      <c r="K97" s="8" t="str">
        <f>IF($D97="","",+J97+$D97)</f>
        <v/>
      </c>
      <c r="L97" s="10"/>
      <c r="M97" s="8"/>
      <c r="N97" s="8"/>
      <c r="O97" s="8"/>
      <c r="P97" s="8"/>
      <c r="Q97" s="9">
        <v>5</v>
      </c>
      <c r="R97" s="8">
        <f>IF(H97="","",+H97-($Q97*7))</f>
        <v>45397</v>
      </c>
      <c r="S97" s="8" t="str">
        <f>IF(I97="","",+I97-($Q97*7))</f>
        <v/>
      </c>
      <c r="T97" s="8" t="str">
        <f>IF(J97="","",+J97-($Q97*7))</f>
        <v/>
      </c>
      <c r="U97" s="8" t="str">
        <f>IF(K97="","",+K97-($Q97*7))</f>
        <v/>
      </c>
    </row>
    <row r="98" spans="1:21" ht="14.25" customHeight="1">
      <c r="A98" s="12"/>
      <c r="B98" s="11" t="s">
        <v>137</v>
      </c>
      <c r="C98" s="9"/>
      <c r="D98" s="9"/>
      <c r="E98" s="9" t="s">
        <v>11</v>
      </c>
      <c r="F98" s="9">
        <v>10</v>
      </c>
      <c r="G98" s="9">
        <v>1</v>
      </c>
      <c r="H98" s="8">
        <f>+$C$2+G98*7</f>
        <v>45432</v>
      </c>
      <c r="I98" s="8" t="str">
        <f>IF($D98="","",+H98+$D98)</f>
        <v/>
      </c>
      <c r="J98" s="8" t="str">
        <f>IF($D98="","",+I98+$D98)</f>
        <v/>
      </c>
      <c r="K98" s="8" t="str">
        <f>IF($D98="","",+J98+$D98)</f>
        <v/>
      </c>
      <c r="L98" s="10"/>
      <c r="M98" s="8"/>
      <c r="N98" s="8"/>
      <c r="O98" s="8"/>
      <c r="P98" s="8"/>
      <c r="Q98" s="9">
        <v>5</v>
      </c>
      <c r="R98" s="8">
        <f>IF(H98="","",+H98-($Q98*7))</f>
        <v>45397</v>
      </c>
      <c r="S98" s="8" t="str">
        <f>IF(I98="","",+I98-($Q98*7))</f>
        <v/>
      </c>
      <c r="T98" s="8" t="str">
        <f>IF(J98="","",+J98-($Q98*7))</f>
        <v/>
      </c>
      <c r="U98" s="8" t="str">
        <f>IF(K98="","",+K98-($Q98*7))</f>
        <v/>
      </c>
    </row>
    <row r="99" spans="1:21" ht="14.25" customHeight="1">
      <c r="A99" s="12"/>
      <c r="B99" s="11" t="s">
        <v>138</v>
      </c>
      <c r="C99" s="9"/>
      <c r="D99" s="9"/>
      <c r="E99" s="9" t="s">
        <v>11</v>
      </c>
      <c r="F99" s="9">
        <v>10</v>
      </c>
      <c r="G99" s="9">
        <v>1</v>
      </c>
      <c r="H99" s="8">
        <f>+$C$2+G99*7</f>
        <v>45432</v>
      </c>
      <c r="I99" s="8" t="str">
        <f>IF($D99="","",+H99+$D99)</f>
        <v/>
      </c>
      <c r="J99" s="8" t="str">
        <f>IF($D99="","",+I99+$D99)</f>
        <v/>
      </c>
      <c r="K99" s="8" t="str">
        <f>IF($D99="","",+J99+$D99)</f>
        <v/>
      </c>
      <c r="L99" s="10"/>
      <c r="M99" s="8"/>
      <c r="N99" s="8"/>
      <c r="O99" s="8"/>
      <c r="P99" s="8"/>
      <c r="Q99" s="9">
        <v>5</v>
      </c>
      <c r="R99" s="8">
        <f>IF(H99="","",+H99-($Q99*7))</f>
        <v>45397</v>
      </c>
      <c r="S99" s="8" t="str">
        <f>IF(I99="","",+I99-($Q99*7))</f>
        <v/>
      </c>
      <c r="T99" s="8" t="str">
        <f>IF(J99="","",+J99-($Q99*7))</f>
        <v/>
      </c>
      <c r="U99" s="8" t="str">
        <f>IF(K99="","",+K99-($Q99*7))</f>
        <v/>
      </c>
    </row>
    <row r="100" spans="1:21" ht="14.25" customHeight="1">
      <c r="A100" s="12" t="s">
        <v>98</v>
      </c>
      <c r="B100" s="11" t="s">
        <v>139</v>
      </c>
      <c r="C100" s="9"/>
      <c r="D100" s="9"/>
      <c r="E100" s="9" t="s">
        <v>11</v>
      </c>
      <c r="F100" s="9">
        <v>9</v>
      </c>
      <c r="G100" s="9">
        <v>1</v>
      </c>
      <c r="H100" s="8">
        <f t="shared" ref="H100:H102" si="72">+$C$2+G100*7</f>
        <v>45432</v>
      </c>
      <c r="I100" s="8" t="str">
        <f t="shared" ref="I100:K109" si="73">IF($D100="","",+H100+$D100)</f>
        <v/>
      </c>
      <c r="J100" s="8" t="str">
        <f t="shared" si="73"/>
        <v/>
      </c>
      <c r="K100" s="8" t="str">
        <f t="shared" si="73"/>
        <v/>
      </c>
      <c r="L100" s="10"/>
      <c r="M100" s="8"/>
      <c r="N100" s="8"/>
      <c r="O100" s="8"/>
      <c r="P100" s="8"/>
      <c r="Q100" s="9">
        <v>7</v>
      </c>
      <c r="R100" s="8">
        <f>IF(H100="","",+H100-($Q100*7))</f>
        <v>45383</v>
      </c>
      <c r="S100" s="8" t="str">
        <f>IF(I100="","",+I100-($Q100*7))</f>
        <v/>
      </c>
      <c r="T100" s="8" t="str">
        <f>IF(J100="","",+J100-($Q100*7))</f>
        <v/>
      </c>
      <c r="U100" s="8" t="str">
        <f>IF(K100="","",+K100-($Q100*7))</f>
        <v/>
      </c>
    </row>
    <row r="101" spans="1:21" ht="14.25" customHeight="1">
      <c r="A101" s="12"/>
      <c r="B101" s="11" t="s">
        <v>140</v>
      </c>
      <c r="C101" s="9"/>
      <c r="D101" s="9"/>
      <c r="E101" s="9" t="s">
        <v>11</v>
      </c>
      <c r="F101" s="9">
        <v>12</v>
      </c>
      <c r="G101" s="9">
        <v>1</v>
      </c>
      <c r="H101" s="8">
        <f t="shared" ref="H101" si="74">+$C$2+G101*7</f>
        <v>45432</v>
      </c>
      <c r="I101" s="8" t="str">
        <f t="shared" ref="I101" si="75">IF($D101="","",+H101+$D101)</f>
        <v/>
      </c>
      <c r="J101" s="8" t="str">
        <f t="shared" ref="J101" si="76">IF($D101="","",+I101+$D101)</f>
        <v/>
      </c>
      <c r="K101" s="8" t="str">
        <f t="shared" ref="K101" si="77">IF($D101="","",+J101+$D101)</f>
        <v/>
      </c>
      <c r="L101" s="10"/>
      <c r="M101" s="8"/>
      <c r="N101" s="8"/>
      <c r="O101" s="8"/>
      <c r="P101" s="8"/>
      <c r="Q101" s="9">
        <v>7</v>
      </c>
      <c r="R101" s="8">
        <f>IF(H101="","",+H101-($Q101*7))</f>
        <v>45383</v>
      </c>
      <c r="S101" s="8" t="str">
        <f>IF(I101="","",+I101-($Q101*7))</f>
        <v/>
      </c>
      <c r="T101" s="8" t="str">
        <f>IF(J101="","",+J101-($Q101*7))</f>
        <v/>
      </c>
      <c r="U101" s="8" t="str">
        <f>IF(K101="","",+K101-($Q101*7))</f>
        <v/>
      </c>
    </row>
    <row r="102" spans="1:21" ht="14.25" customHeight="1">
      <c r="A102" s="12"/>
      <c r="B102" s="11" t="s">
        <v>99</v>
      </c>
      <c r="C102" s="9"/>
      <c r="D102" s="9"/>
      <c r="E102" s="9" t="s">
        <v>11</v>
      </c>
      <c r="F102" s="9">
        <v>12</v>
      </c>
      <c r="G102" s="9">
        <v>1</v>
      </c>
      <c r="H102" s="8">
        <f t="shared" si="72"/>
        <v>45432</v>
      </c>
      <c r="I102" s="8" t="str">
        <f t="shared" si="73"/>
        <v/>
      </c>
      <c r="J102" s="8" t="str">
        <f t="shared" si="73"/>
        <v/>
      </c>
      <c r="K102" s="8" t="str">
        <f t="shared" si="73"/>
        <v/>
      </c>
      <c r="L102" s="10"/>
      <c r="M102" s="8"/>
      <c r="N102" s="8"/>
      <c r="O102" s="8"/>
      <c r="P102" s="8"/>
      <c r="Q102" s="9">
        <v>18</v>
      </c>
      <c r="R102" s="8">
        <f>IF(H102="","",+H102-($Q102*7))</f>
        <v>45306</v>
      </c>
      <c r="S102" s="8" t="str">
        <f>IF(I102="","",+I102-($Q102*7))</f>
        <v/>
      </c>
      <c r="T102" s="8" t="str">
        <f>IF(J102="","",+J102-($Q102*7))</f>
        <v/>
      </c>
      <c r="U102" s="8" t="str">
        <f>IF(K102="","",+K102-($Q102*7))</f>
        <v/>
      </c>
    </row>
    <row r="103" spans="1:21" ht="14.25" customHeight="1">
      <c r="A103" s="12"/>
      <c r="B103" s="11" t="s">
        <v>141</v>
      </c>
      <c r="C103" s="9"/>
      <c r="D103" s="9"/>
      <c r="E103" s="9" t="s">
        <v>11</v>
      </c>
      <c r="F103" s="9">
        <v>12</v>
      </c>
      <c r="G103" s="9">
        <v>1</v>
      </c>
      <c r="H103" s="8">
        <f t="shared" ref="H103:H109" si="78">+$C$2+G103*7</f>
        <v>45432</v>
      </c>
      <c r="I103" s="8" t="str">
        <f t="shared" si="73"/>
        <v/>
      </c>
      <c r="J103" s="8" t="str">
        <f t="shared" si="73"/>
        <v/>
      </c>
      <c r="K103" s="8" t="str">
        <f t="shared" si="73"/>
        <v/>
      </c>
      <c r="L103" s="10"/>
      <c r="M103" s="8"/>
      <c r="N103" s="8"/>
      <c r="O103" s="8"/>
      <c r="P103" s="8"/>
      <c r="Q103" s="9">
        <v>18</v>
      </c>
      <c r="R103" s="8">
        <f>IF(H103="","",+H103-($Q103*7))</f>
        <v>45306</v>
      </c>
      <c r="S103" s="8" t="str">
        <f>IF(I103="","",+I103-($Q103*7))</f>
        <v/>
      </c>
      <c r="T103" s="8" t="str">
        <f>IF(J103="","",+J103-($Q103*7))</f>
        <v/>
      </c>
      <c r="U103" s="8" t="str">
        <f>IF(K103="","",+K103-($Q103*7))</f>
        <v/>
      </c>
    </row>
    <row r="104" spans="1:21" ht="14.25" customHeight="1">
      <c r="A104" s="12"/>
      <c r="B104" s="11" t="s">
        <v>142</v>
      </c>
      <c r="C104" s="9"/>
      <c r="D104" s="9"/>
      <c r="E104" s="9" t="s">
        <v>11</v>
      </c>
      <c r="F104" s="9">
        <v>10</v>
      </c>
      <c r="G104" s="9">
        <v>1</v>
      </c>
      <c r="H104" s="8">
        <f t="shared" ref="H104:H105" si="79">+$C$2+G104*7</f>
        <v>45432</v>
      </c>
      <c r="I104" s="8" t="str">
        <f t="shared" ref="I104:I105" si="80">IF($D104="","",+H104+$D104)</f>
        <v/>
      </c>
      <c r="J104" s="8" t="str">
        <f t="shared" ref="J104:J105" si="81">IF($D104="","",+I104+$D104)</f>
        <v/>
      </c>
      <c r="K104" s="8" t="str">
        <f t="shared" ref="K104:K105" si="82">IF($D104="","",+J104+$D104)</f>
        <v/>
      </c>
      <c r="L104" s="10"/>
      <c r="M104" s="8"/>
      <c r="N104" s="8"/>
      <c r="O104" s="8"/>
      <c r="P104" s="8"/>
      <c r="Q104" s="9">
        <v>18</v>
      </c>
      <c r="R104" s="8">
        <f>IF(H104="","",+H104-($Q104*7))</f>
        <v>45306</v>
      </c>
      <c r="S104" s="8" t="str">
        <f>IF(I104="","",+I104-($Q104*7))</f>
        <v/>
      </c>
      <c r="T104" s="8" t="str">
        <f>IF(J104="","",+J104-($Q104*7))</f>
        <v/>
      </c>
      <c r="U104" s="8" t="str">
        <f>IF(K104="","",+K104-($Q104*7))</f>
        <v/>
      </c>
    </row>
    <row r="105" spans="1:21" ht="14.25" customHeight="1">
      <c r="A105" s="12"/>
      <c r="B105" s="11" t="s">
        <v>143</v>
      </c>
      <c r="C105" s="9"/>
      <c r="D105" s="9"/>
      <c r="E105" s="9" t="s">
        <v>11</v>
      </c>
      <c r="F105" s="9">
        <v>12</v>
      </c>
      <c r="G105" s="9">
        <v>1</v>
      </c>
      <c r="H105" s="8">
        <f t="shared" si="79"/>
        <v>45432</v>
      </c>
      <c r="I105" s="8" t="str">
        <f t="shared" si="80"/>
        <v/>
      </c>
      <c r="J105" s="8" t="str">
        <f t="shared" si="81"/>
        <v/>
      </c>
      <c r="K105" s="8" t="str">
        <f t="shared" si="82"/>
        <v/>
      </c>
      <c r="L105" s="10"/>
      <c r="M105" s="8"/>
      <c r="N105" s="8"/>
      <c r="O105" s="8"/>
      <c r="P105" s="8"/>
      <c r="Q105" s="9">
        <v>18</v>
      </c>
      <c r="R105" s="8">
        <f>IF(H105="","",+H105-($Q105*7))</f>
        <v>45306</v>
      </c>
      <c r="S105" s="8" t="str">
        <f>IF(I105="","",+I105-($Q105*7))</f>
        <v/>
      </c>
      <c r="T105" s="8" t="str">
        <f>IF(J105="","",+J105-($Q105*7))</f>
        <v/>
      </c>
      <c r="U105" s="8" t="str">
        <f>IF(K105="","",+K105-($Q105*7))</f>
        <v/>
      </c>
    </row>
    <row r="106" spans="1:21" ht="14.25" customHeight="1">
      <c r="A106" s="12"/>
      <c r="B106" s="11" t="s">
        <v>144</v>
      </c>
      <c r="C106" s="9"/>
      <c r="D106" s="9"/>
      <c r="E106" s="9" t="s">
        <v>11</v>
      </c>
      <c r="F106" s="9">
        <v>6</v>
      </c>
      <c r="G106" s="9">
        <v>1</v>
      </c>
      <c r="H106" s="8">
        <f t="shared" ref="H106" si="83">+$C$2+G106*7</f>
        <v>45432</v>
      </c>
      <c r="I106" s="8" t="str">
        <f t="shared" ref="I106" si="84">IF($D106="","",+H106+$D106)</f>
        <v/>
      </c>
      <c r="J106" s="8" t="str">
        <f t="shared" ref="J106" si="85">IF($D106="","",+I106+$D106)</f>
        <v/>
      </c>
      <c r="K106" s="8" t="str">
        <f t="shared" ref="K106" si="86">IF($D106="","",+J106+$D106)</f>
        <v/>
      </c>
      <c r="L106" s="10"/>
      <c r="M106" s="8"/>
      <c r="N106" s="8"/>
      <c r="O106" s="8"/>
      <c r="P106" s="8"/>
      <c r="Q106" s="9">
        <v>18</v>
      </c>
      <c r="R106" s="8">
        <f>IF(H106="","",+H106-($Q106*7))</f>
        <v>45306</v>
      </c>
      <c r="S106" s="8" t="str">
        <f>IF(I106="","",+I106-($Q106*7))</f>
        <v/>
      </c>
      <c r="T106" s="8" t="str">
        <f>IF(J106="","",+J106-($Q106*7))</f>
        <v/>
      </c>
      <c r="U106" s="8" t="str">
        <f>IF(K106="","",+K106-($Q106*7))</f>
        <v/>
      </c>
    </row>
    <row r="107" spans="1:21" ht="14.25" customHeight="1">
      <c r="A107" s="12"/>
      <c r="B107" s="11" t="s">
        <v>145</v>
      </c>
      <c r="C107" s="9"/>
      <c r="D107" s="9"/>
      <c r="E107" s="9" t="s">
        <v>11</v>
      </c>
      <c r="F107" s="9">
        <v>6</v>
      </c>
      <c r="G107" s="9">
        <v>1</v>
      </c>
      <c r="H107" s="8">
        <f t="shared" ref="H107:H108" si="87">+$C$2+G107*7</f>
        <v>45432</v>
      </c>
      <c r="I107" s="8" t="str">
        <f t="shared" si="73"/>
        <v/>
      </c>
      <c r="J107" s="8" t="str">
        <f t="shared" si="73"/>
        <v/>
      </c>
      <c r="K107" s="8" t="str">
        <f t="shared" si="73"/>
        <v/>
      </c>
      <c r="L107" s="10"/>
      <c r="M107" s="8"/>
      <c r="N107" s="8"/>
      <c r="O107" s="8"/>
      <c r="P107" s="8"/>
      <c r="Q107" s="9">
        <v>12</v>
      </c>
      <c r="R107" s="8">
        <f>IF(H107="","",+H107-($Q107*7))</f>
        <v>45348</v>
      </c>
      <c r="S107" s="8" t="str">
        <f>IF(I107="","",+I107-($Q107*7))</f>
        <v/>
      </c>
      <c r="T107" s="8" t="str">
        <f>IF(J107="","",+J107-($Q107*7))</f>
        <v/>
      </c>
      <c r="U107" s="8" t="str">
        <f>IF(K107="","",+K107-($Q107*7))</f>
        <v/>
      </c>
    </row>
    <row r="108" spans="1:21" ht="14.25" customHeight="1">
      <c r="A108" s="12"/>
      <c r="B108" s="11" t="s">
        <v>146</v>
      </c>
      <c r="C108" s="9"/>
      <c r="D108" s="9"/>
      <c r="E108" s="9" t="s">
        <v>11</v>
      </c>
      <c r="F108" s="9">
        <v>24</v>
      </c>
      <c r="G108" s="9">
        <v>1</v>
      </c>
      <c r="H108" s="8">
        <f t="shared" si="87"/>
        <v>45432</v>
      </c>
      <c r="I108" s="8" t="str">
        <f t="shared" ref="I108" si="88">IF($D108="","",+H108+$D108)</f>
        <v/>
      </c>
      <c r="J108" s="8" t="str">
        <f t="shared" ref="J108" si="89">IF($D108="","",+I108+$D108)</f>
        <v/>
      </c>
      <c r="K108" s="8" t="str">
        <f t="shared" ref="K108" si="90">IF($D108="","",+J108+$D108)</f>
        <v/>
      </c>
      <c r="L108" s="10"/>
      <c r="M108" s="8"/>
      <c r="N108" s="8"/>
      <c r="O108" s="8"/>
      <c r="P108" s="8"/>
      <c r="Q108" s="9">
        <v>12</v>
      </c>
      <c r="R108" s="8">
        <f>IF(H108="","",+H108-($Q108*7))</f>
        <v>45348</v>
      </c>
      <c r="S108" s="8" t="str">
        <f>IF(I108="","",+I108-($Q108*7))</f>
        <v/>
      </c>
      <c r="T108" s="8" t="str">
        <f>IF(J108="","",+J108-($Q108*7))</f>
        <v/>
      </c>
      <c r="U108" s="8" t="str">
        <f>IF(K108="","",+K108-($Q108*7))</f>
        <v/>
      </c>
    </row>
    <row r="109" spans="1:21" ht="14.25" customHeight="1">
      <c r="A109" s="12"/>
      <c r="B109" s="11" t="s">
        <v>147</v>
      </c>
      <c r="C109" s="9"/>
      <c r="D109" s="9"/>
      <c r="E109" s="9" t="s">
        <v>11</v>
      </c>
      <c r="F109" s="9">
        <v>24</v>
      </c>
      <c r="G109" s="9">
        <v>1</v>
      </c>
      <c r="H109" s="8">
        <f t="shared" si="78"/>
        <v>45432</v>
      </c>
      <c r="I109" s="8" t="str">
        <f t="shared" si="73"/>
        <v/>
      </c>
      <c r="J109" s="8" t="str">
        <f t="shared" si="73"/>
        <v/>
      </c>
      <c r="K109" s="8" t="str">
        <f t="shared" si="73"/>
        <v/>
      </c>
      <c r="L109" s="10"/>
      <c r="M109" s="8"/>
      <c r="N109" s="8"/>
      <c r="O109" s="8"/>
      <c r="P109" s="8"/>
      <c r="Q109" s="9">
        <v>12</v>
      </c>
      <c r="R109" s="8">
        <f>IF(H109="","",+H109-($Q109*7))</f>
        <v>45348</v>
      </c>
      <c r="S109" s="8" t="str">
        <f>IF(I109="","",+I109-($Q109*7))</f>
        <v/>
      </c>
      <c r="T109" s="8" t="str">
        <f>IF(J109="","",+J109-($Q109*7))</f>
        <v/>
      </c>
      <c r="U109" s="8" t="str">
        <f>IF(K109="","",+K109-($Q109*7))</f>
        <v/>
      </c>
    </row>
    <row r="110" spans="1:21" ht="20.100000000000001" customHeight="1">
      <c r="B110" s="7"/>
      <c r="C110" s="7"/>
      <c r="D110" s="7"/>
      <c r="E110" s="7"/>
      <c r="F110" s="7"/>
      <c r="G110" s="7"/>
      <c r="H110" s="7"/>
      <c r="I110" s="7"/>
      <c r="J110" s="7"/>
      <c r="K110" s="7"/>
      <c r="Q110" s="7"/>
    </row>
    <row r="111" spans="1:21" ht="20.100000000000001" customHeight="1">
      <c r="Q111" s="5"/>
    </row>
    <row r="112" spans="1:21" ht="20.100000000000001" customHeight="1">
      <c r="Q112" s="5"/>
    </row>
    <row r="113" spans="17:17" ht="20.100000000000001" customHeight="1">
      <c r="Q113" s="5"/>
    </row>
    <row r="114" spans="17:17" ht="20.100000000000001" customHeight="1">
      <c r="Q114" s="5"/>
    </row>
    <row r="115" spans="17:17" ht="20.100000000000001" customHeight="1">
      <c r="Q115" s="5"/>
    </row>
    <row r="116" spans="17:17" ht="20.100000000000001" customHeight="1">
      <c r="Q116" s="5"/>
    </row>
    <row r="117" spans="17:17" ht="20.100000000000001" customHeight="1">
      <c r="Q117" s="5"/>
    </row>
    <row r="118" spans="17:17" ht="20.100000000000001" customHeight="1">
      <c r="Q118" s="5"/>
    </row>
    <row r="119" spans="17:17" ht="20.100000000000001" customHeight="1">
      <c r="Q119" s="5"/>
    </row>
    <row r="120" spans="17:17" ht="20.100000000000001" customHeight="1">
      <c r="Q120" s="5"/>
    </row>
    <row r="121" spans="17:17" ht="20.100000000000001" customHeight="1">
      <c r="Q121" s="5"/>
    </row>
    <row r="122" spans="17:17" ht="20.100000000000001" customHeight="1">
      <c r="Q122" s="5"/>
    </row>
    <row r="123" spans="17:17" ht="20.100000000000001" customHeight="1">
      <c r="Q123" s="5"/>
    </row>
    <row r="124" spans="17:17" ht="20.100000000000001" customHeight="1">
      <c r="Q124" s="5"/>
    </row>
    <row r="125" spans="17:17" ht="20.100000000000001" customHeight="1">
      <c r="Q125" s="5"/>
    </row>
    <row r="126" spans="17:17" ht="20.100000000000001" customHeight="1">
      <c r="Q126" s="5"/>
    </row>
    <row r="127" spans="17:17" ht="20.100000000000001" customHeight="1">
      <c r="Q127" s="5"/>
    </row>
    <row r="128" spans="17:17" ht="20.100000000000001" customHeight="1">
      <c r="Q128" s="5"/>
    </row>
    <row r="129" spans="17:17" ht="20.100000000000001" customHeight="1">
      <c r="Q129" s="5"/>
    </row>
    <row r="130" spans="17:17" ht="20.100000000000001" customHeight="1">
      <c r="Q130" s="5"/>
    </row>
    <row r="131" spans="17:17" ht="20.100000000000001" customHeight="1">
      <c r="Q131" s="5"/>
    </row>
    <row r="132" spans="17:17" ht="20.100000000000001" customHeight="1">
      <c r="Q132" s="5"/>
    </row>
    <row r="133" spans="17:17" ht="20.100000000000001" customHeight="1">
      <c r="Q133" s="5"/>
    </row>
    <row r="134" spans="17:17" ht="20.100000000000001" customHeight="1">
      <c r="Q134" s="5"/>
    </row>
    <row r="135" spans="17:17" ht="20.100000000000001" customHeight="1">
      <c r="Q135" s="6"/>
    </row>
    <row r="136" spans="17:17" ht="20.100000000000001" customHeight="1">
      <c r="Q136" s="6"/>
    </row>
    <row r="137" spans="17:17" ht="20.100000000000001" customHeight="1">
      <c r="Q137" s="6"/>
    </row>
    <row r="138" spans="17:17" ht="20.100000000000001" customHeight="1">
      <c r="Q138" s="6"/>
    </row>
    <row r="139" spans="17:17" ht="20.100000000000001" customHeight="1">
      <c r="Q139" s="6"/>
    </row>
    <row r="140" spans="17:17" ht="20.100000000000001" customHeight="1">
      <c r="Q140" s="6"/>
    </row>
    <row r="141" spans="17:17" ht="20.100000000000001" customHeight="1">
      <c r="Q141" s="6"/>
    </row>
    <row r="142" spans="17:17" ht="20.100000000000001" customHeight="1">
      <c r="Q142" s="6"/>
    </row>
    <row r="143" spans="17:17" ht="20.100000000000001" customHeight="1">
      <c r="Q143" s="6"/>
    </row>
    <row r="144" spans="17:17" ht="20.100000000000001" customHeight="1">
      <c r="Q144" s="6"/>
    </row>
    <row r="145" spans="17:17" ht="20.100000000000001" customHeight="1">
      <c r="Q145" s="6"/>
    </row>
    <row r="146" spans="17:17" ht="20.100000000000001" customHeight="1">
      <c r="Q146" s="6"/>
    </row>
    <row r="147" spans="17:17" ht="20.100000000000001" customHeight="1">
      <c r="Q147" s="6"/>
    </row>
    <row r="148" spans="17:17" ht="20.100000000000001" customHeight="1">
      <c r="Q148" s="6"/>
    </row>
    <row r="149" spans="17:17" ht="20.100000000000001" customHeight="1">
      <c r="Q149" s="6"/>
    </row>
    <row r="150" spans="17:17" ht="20.100000000000001" customHeight="1">
      <c r="Q150" s="6"/>
    </row>
    <row r="151" spans="17:17" ht="20.100000000000001" customHeight="1">
      <c r="Q151" s="6"/>
    </row>
    <row r="152" spans="17:17" ht="20.100000000000001" customHeight="1">
      <c r="Q152" s="6"/>
    </row>
    <row r="153" spans="17:17" ht="20.100000000000001" customHeight="1">
      <c r="Q153" s="6"/>
    </row>
    <row r="154" spans="17:17" ht="20.100000000000001" customHeight="1">
      <c r="Q154" s="6"/>
    </row>
    <row r="155" spans="17:17" ht="20.100000000000001" customHeight="1">
      <c r="Q155" s="6"/>
    </row>
    <row r="156" spans="17:17" ht="20.100000000000001" customHeight="1">
      <c r="Q156" s="6"/>
    </row>
    <row r="157" spans="17:17" ht="20.100000000000001" customHeight="1">
      <c r="Q157" s="6"/>
    </row>
    <row r="158" spans="17:17" ht="20.100000000000001" customHeight="1">
      <c r="Q158" s="6"/>
    </row>
    <row r="159" spans="17:17" ht="20.100000000000001" customHeight="1">
      <c r="Q159" s="6"/>
    </row>
    <row r="160" spans="17:17" ht="20.100000000000001" customHeight="1">
      <c r="Q160" s="6"/>
    </row>
    <row r="161" spans="17:17" ht="20.100000000000001" customHeight="1">
      <c r="Q161" s="6"/>
    </row>
  </sheetData>
  <sortState xmlns:xlrd2="http://schemas.microsoft.com/office/spreadsheetml/2017/richdata2" ref="A54:U91">
    <sortCondition ref="B54:B91"/>
  </sortState>
  <mergeCells count="5">
    <mergeCell ref="Q2:U2"/>
    <mergeCell ref="M2:P2"/>
    <mergeCell ref="C1:D1"/>
    <mergeCell ref="C2:D2"/>
    <mergeCell ref="G2:L2"/>
  </mergeCells>
  <pageMargins left="3.937007874015748E-2" right="0" top="3.937007874015748E-2" bottom="3.937007874015748E-2" header="0" footer="0"/>
  <pageSetup fitToWidth="99" orientation="landscape" useFirstPageNumber="1" r:id="rId1"/>
  <headerFooter alignWithMargins="0"/>
  <colBreaks count="2" manualBreakCount="2">
    <brk id="12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Planting Sched</vt:lpstr>
      <vt:lpstr>'Planting Sched'!Print_Area</vt:lpstr>
      <vt:lpstr>'Planting Sched'!Print_Titles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Hoyes</dc:creator>
  <cp:lastModifiedBy>Sharon Hoyes</cp:lastModifiedBy>
  <cp:lastPrinted>2023-12-22T19:39:10Z</cp:lastPrinted>
  <dcterms:created xsi:type="dcterms:W3CDTF">2022-12-16T20:39:01Z</dcterms:created>
  <dcterms:modified xsi:type="dcterms:W3CDTF">2023-12-22T20:06:34Z</dcterms:modified>
</cp:coreProperties>
</file>